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5339" windowHeight="5217" activeTab="0"/>
  </bookViews>
  <sheets>
    <sheet name="IND" sheetId="1" r:id="rId1"/>
    <sheet name="MER" sheetId="2" r:id="rId2"/>
    <sheet name="PROV" sheetId="3" r:id="rId3"/>
    <sheet name="VC" sheetId="4" r:id="rId4"/>
    <sheet name="TOT" sheetId="5" r:id="rId5"/>
    <sheet name="PROM" sheetId="6" r:id="rId6"/>
    <sheet name="GRAF" sheetId="7" r:id="rId7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Carlos E. Chuecos Poggioli</author>
  </authors>
  <commentList>
    <comment ref="R88" authorId="0">
      <text>
        <r>
          <rPr>
            <b/>
            <sz val="10"/>
            <color indexed="10"/>
            <rFont val="Tahoma"/>
            <family val="2"/>
          </rPr>
          <t xml:space="preserve">Ver A137: Colocaciones en el B.C.V.
</t>
        </r>
      </text>
    </comment>
  </commentList>
</comments>
</file>

<file path=xl/sharedStrings.xml><?xml version="1.0" encoding="utf-8"?>
<sst xmlns="http://schemas.openxmlformats.org/spreadsheetml/2006/main" count="2136" uniqueCount="220">
  <si>
    <t>LAS GRANDES CUENTAS</t>
  </si>
  <si>
    <t>CARTERA DE CREDITOS</t>
  </si>
  <si>
    <t>Créditos reestructurados</t>
  </si>
  <si>
    <t>Créditos vencidos + litigio</t>
  </si>
  <si>
    <t>Créditos reestructurados + vencidos + litigio</t>
  </si>
  <si>
    <t>Provisión Cartera de Créditos</t>
  </si>
  <si>
    <t>OTROS ACTIVOS</t>
  </si>
  <si>
    <t>TOTAL DEL ACTIVO</t>
  </si>
  <si>
    <t>CAPTACIONES PUBLICO</t>
  </si>
  <si>
    <t>Capital pagado</t>
  </si>
  <si>
    <t>TOTAL PATRIMONIO</t>
  </si>
  <si>
    <t>ING. FINANCIEROS</t>
  </si>
  <si>
    <t>Ing. car.cré.</t>
  </si>
  <si>
    <t>GASTOS FINANCIEROS</t>
  </si>
  <si>
    <t>Gtos.captac. público</t>
  </si>
  <si>
    <t>MARGEN FINANCIERO NETO</t>
  </si>
  <si>
    <t>GASTOS DE TRANSFORMACION</t>
  </si>
  <si>
    <t>MARGEN INTERMED. FINANCIERA</t>
  </si>
  <si>
    <t>MARGEN DEL NEGOCIO</t>
  </si>
  <si>
    <t>RESULTADO NETO</t>
  </si>
  <si>
    <t>INDICADORES</t>
  </si>
  <si>
    <t>Si incurre en GT de Bs. 1,00</t>
  </si>
  <si>
    <t>tiene IT de</t>
  </si>
  <si>
    <t>tiene RN de</t>
  </si>
  <si>
    <t>tiene Depósitos de</t>
  </si>
  <si>
    <t>tiene Car.Cre. de</t>
  </si>
  <si>
    <t>Si obtiene IT de Bs. 1,00</t>
  </si>
  <si>
    <t>tiene GT de</t>
  </si>
  <si>
    <t>Si obtiene RN de Bs. 1,00</t>
  </si>
  <si>
    <t>Si tiene Depósitos de Bs. 1,00</t>
  </si>
  <si>
    <t>Si tiene Car.Cre. De Bs. 1,00</t>
  </si>
  <si>
    <t>VARIOS</t>
  </si>
  <si>
    <t>CARTERA DE CREDITOS/ACTIVO</t>
  </si>
  <si>
    <t>CREDITOS REESTRUCTURADOS/ACTIV</t>
  </si>
  <si>
    <t>CREDITOS VENCIDOS+LITIGIO/ACTIV</t>
  </si>
  <si>
    <t>CRED. REESTR+VENC+LITIGIO/ACTIV</t>
  </si>
  <si>
    <t>OTROS ACTIVOS/ACTIVO</t>
  </si>
  <si>
    <t>CREDITOS REESTRUCTURADOS/CARCRE</t>
  </si>
  <si>
    <t>CREDITOS VENCIDOS+LITIGIO/CARCRE</t>
  </si>
  <si>
    <t>CREDITOS REESTR+VENC+LIT/CARCRE</t>
  </si>
  <si>
    <t>PROVISION CARCRE/CARTERA CREDITO</t>
  </si>
  <si>
    <t>PROVISION CARCRE/CRREEST+VEN+LIT</t>
  </si>
  <si>
    <t>PROVISION CARCRE/ACTIVO</t>
  </si>
  <si>
    <t>GASTOS FINANC./INGRESOS FINANC.</t>
  </si>
  <si>
    <t>MARGEN FINANCIERO</t>
  </si>
  <si>
    <t>MARGEN FINANCIERO/ACTIVO</t>
  </si>
  <si>
    <t>MARGEN FINANCIERO/CART.CREDITOS</t>
  </si>
  <si>
    <t>MARG.FINANC/CAPTACIONES PUBLICO</t>
  </si>
  <si>
    <t>MARG.FINANCIERO/CAPITAL PAGADO</t>
  </si>
  <si>
    <t>MARG.FINANCIERO/TOTAL PATRIMONIO</t>
  </si>
  <si>
    <t>MARGEN DE INTERMEDIACION</t>
  </si>
  <si>
    <t>MARGEN INTERMEDIACION/ACTIVO</t>
  </si>
  <si>
    <t>MARGEN INTERMEDIACION/CARTCRED</t>
  </si>
  <si>
    <t>MARG.INTERMED/CAPTAC.PUBLICO</t>
  </si>
  <si>
    <t>MARG.INTERMED/CAPITAL PAGADO</t>
  </si>
  <si>
    <t>MARG.INTERMED/TOTAL PATRIMONIO</t>
  </si>
  <si>
    <t>MARGEN DEL NEGOCIO/ACTIVO</t>
  </si>
  <si>
    <t>MARGEN NEGOCIO/CART.CREDITO</t>
  </si>
  <si>
    <t>MARGEN NEGOCIO/CAPTAC.PUBLICO</t>
  </si>
  <si>
    <t>MARGEN NEGOCIO/CAPITAL PAGADO</t>
  </si>
  <si>
    <t>MARGEN NEGOC/TOTAL PATRIMONIO</t>
  </si>
  <si>
    <t>RESULTADOS NETOS</t>
  </si>
  <si>
    <t>RESULTADO NETO/ACTIVO</t>
  </si>
  <si>
    <t>RESULTADO NETO/CART.CREDITOS</t>
  </si>
  <si>
    <t>RESULTADO NETO/CAPTAC.PUBLICO</t>
  </si>
  <si>
    <t>RESULTADO NETO/CAPITAL PAGADO</t>
  </si>
  <si>
    <t>RESULTADO NETO/TOTAL PATRIMONIO</t>
  </si>
  <si>
    <t>ING.C.C/CC</t>
  </si>
  <si>
    <t>INDUSTRIAL (B96)</t>
  </si>
  <si>
    <t>Bs. 1,00</t>
  </si>
  <si>
    <t>MERCANTIL (B96)</t>
  </si>
  <si>
    <t>PROVINCIAL (B96)</t>
  </si>
  <si>
    <t>VEN.CRE. (B96)</t>
  </si>
  <si>
    <t>TOTAL (B96)</t>
  </si>
  <si>
    <t>PROMEDIO (B96)</t>
  </si>
  <si>
    <t>INDUSTRIAL (A97)</t>
  </si>
  <si>
    <t>MERCANTIL (A97)</t>
  </si>
  <si>
    <t>PROVINCIAL (A97)</t>
  </si>
  <si>
    <t>VEN.CRE. (A97)</t>
  </si>
  <si>
    <t>TOTAL (A97)</t>
  </si>
  <si>
    <t>PROMEDIO (A97)</t>
  </si>
  <si>
    <t>INDUSTRIAL (B97)</t>
  </si>
  <si>
    <t>MERCANTIL (B97)</t>
  </si>
  <si>
    <t>PROVINCIAL (B97)</t>
  </si>
  <si>
    <t>VEN.CRE. (B97)</t>
  </si>
  <si>
    <t>TOTAL (B97)</t>
  </si>
  <si>
    <t>PROMEDIO (B97)</t>
  </si>
  <si>
    <t>INDUSTRIAL (A98)</t>
  </si>
  <si>
    <t>MERCANTIL (A98)</t>
  </si>
  <si>
    <t>PROVINCIAL (A98)</t>
  </si>
  <si>
    <t>VEN.CRE. (A98)</t>
  </si>
  <si>
    <t>TOTAL (A98)</t>
  </si>
  <si>
    <t>PROMEDIO (A98)</t>
  </si>
  <si>
    <t>INDUSTRIAL (B98)</t>
  </si>
  <si>
    <t>MERCANTIL (B98)</t>
  </si>
  <si>
    <t>PROVINCIAL (B98)</t>
  </si>
  <si>
    <t>VEN.CRE. (B98)</t>
  </si>
  <si>
    <t>TOTAL (B98)</t>
  </si>
  <si>
    <t>PROMEDIO (B98)</t>
  </si>
  <si>
    <t>INDUSTRIAL A99</t>
  </si>
  <si>
    <t>MERCANTIL A99</t>
  </si>
  <si>
    <t>PROVINCIAL A99</t>
  </si>
  <si>
    <t>VEN.CRE. A99</t>
  </si>
  <si>
    <t>TOTAL A99</t>
  </si>
  <si>
    <t>PROMEDIO A99</t>
  </si>
  <si>
    <t xml:space="preserve">INDUSTRIAL </t>
  </si>
  <si>
    <t>INVERSIONES EN TÍTULOS VALORES</t>
  </si>
  <si>
    <t>CAPTACIONES DEL PUBLICO</t>
  </si>
  <si>
    <t>TOTAL DEL PATRIMONIO</t>
  </si>
  <si>
    <t>TOTAL DEL PASIVO</t>
  </si>
  <si>
    <t>ACTIVOS DE LOS FIDEICOMISOS</t>
  </si>
  <si>
    <t>TOTAL INGRESOS</t>
  </si>
  <si>
    <t>INGRESOS FINANCIEROS</t>
  </si>
  <si>
    <t>Ingresos por Disponibilidades</t>
  </si>
  <si>
    <t>Ingresos por Inversiones en Valores</t>
  </si>
  <si>
    <t>Ingresos por Cartera de Créditos</t>
  </si>
  <si>
    <t>Ingresos por Otras Cuentas por Cobrar</t>
  </si>
  <si>
    <t>Ingresos por Inversiones en Empresas Filiales, Afil. Y Suc. Y Ag. En el Exterior</t>
  </si>
  <si>
    <t>Otros Ingresos Financieros</t>
  </si>
  <si>
    <t>INGRESOS POR RECUPERACIONES DE ACTIVOS FINANCIEROS</t>
  </si>
  <si>
    <t>OTROS INGRESOS OPERATIVOS</t>
  </si>
  <si>
    <t>INGRESOS EXTRAORDINARIOS</t>
  </si>
  <si>
    <t>TOTAL GASTOS</t>
  </si>
  <si>
    <t>Gastos por Captaciones del Público</t>
  </si>
  <si>
    <t>Gastos por Obligaciones con el B.C.V.</t>
  </si>
  <si>
    <t>Gastos por Captaciones y Obligaciones con el BANAP</t>
  </si>
  <si>
    <t>Gastos por Otros Financiamientos Obtenidos</t>
  </si>
  <si>
    <t>Gastos por Otras Obligaciones por Intermediación Financiera</t>
  </si>
  <si>
    <t>Gastos por Obligaciones Subordinadas</t>
  </si>
  <si>
    <t>Gastos por Obligaciones Convertibles en Capital</t>
  </si>
  <si>
    <t>Gastos por Oficina Principal, Sucursales y Agencias</t>
  </si>
  <si>
    <t>Otros Gastos Financieros</t>
  </si>
  <si>
    <t>GASTOS POR INCOBRAB. Y DESVALORIZAC. DE ACTIVOS FINANCIEROS</t>
  </si>
  <si>
    <t>Gastos de Personal</t>
  </si>
  <si>
    <t>Gastos Operativos</t>
  </si>
  <si>
    <t>Gastos por Aporte a FOGADE</t>
  </si>
  <si>
    <t>Gastos por Aporte a  la Superintendencia de Bancos</t>
  </si>
  <si>
    <t>OTROS GASTOS OPERATIVOS</t>
  </si>
  <si>
    <t>GASTOS EXTRAORDINARIOS</t>
  </si>
  <si>
    <t>ACTIVO TOTAL %</t>
  </si>
  <si>
    <t>DISPONIBILIDADES</t>
  </si>
  <si>
    <t>Banco Central de Venezuela</t>
  </si>
  <si>
    <t>CREDITOS VIGENTES</t>
  </si>
  <si>
    <t>(Provisión para cartera de créditos)</t>
  </si>
  <si>
    <t>PASIVO TOTAL %</t>
  </si>
  <si>
    <t>Depósitos en cuentas corrientes</t>
  </si>
  <si>
    <t>Depósitos de ahorro</t>
  </si>
  <si>
    <t>Depósitos a plazo</t>
  </si>
  <si>
    <t>OTROS FINANCIAMIENTOS OBTENIDOS</t>
  </si>
  <si>
    <t xml:space="preserve">MERCANTIL </t>
  </si>
  <si>
    <t xml:space="preserve">PROVINCIAL </t>
  </si>
  <si>
    <t xml:space="preserve">VEN.CRE. </t>
  </si>
  <si>
    <t xml:space="preserve">TOTAL </t>
  </si>
  <si>
    <t xml:space="preserve">PROMEDIO </t>
  </si>
  <si>
    <t xml:space="preserve">Industrial </t>
  </si>
  <si>
    <t xml:space="preserve">Mercantíl </t>
  </si>
  <si>
    <t xml:space="preserve">Provincial </t>
  </si>
  <si>
    <t xml:space="preserve">Ven.Cré. </t>
  </si>
  <si>
    <t>Industrial</t>
  </si>
  <si>
    <t>Mercantíl</t>
  </si>
  <si>
    <t>Provincial</t>
  </si>
  <si>
    <t>Ven. Cré.</t>
  </si>
  <si>
    <t>TOTAL</t>
  </si>
  <si>
    <t>PROMEDIO</t>
  </si>
  <si>
    <t>INDUSTRIAL</t>
  </si>
  <si>
    <t>MERCANTIL</t>
  </si>
  <si>
    <t>PROVINCIAL</t>
  </si>
  <si>
    <t>VENEZOLANO DE CREDITO</t>
  </si>
  <si>
    <t>BIV NOV-01</t>
  </si>
  <si>
    <t>INDUSTRIAL A97</t>
  </si>
  <si>
    <t>INDUSTRIAL B97</t>
  </si>
  <si>
    <t>INDUSTRIAL A98</t>
  </si>
  <si>
    <t>INDUSTRIAL B98</t>
  </si>
  <si>
    <t>INDUSTRIAL B99</t>
  </si>
  <si>
    <t>INDUSTRIAL A00</t>
  </si>
  <si>
    <t>INDUSTRIAL A01</t>
  </si>
  <si>
    <t>INDUSTRIAL B00</t>
  </si>
  <si>
    <t>Industrial A02</t>
  </si>
  <si>
    <t>Industrial B02</t>
  </si>
  <si>
    <t>INDUSTRIAL A03</t>
  </si>
  <si>
    <t>MERCANTIL A97</t>
  </si>
  <si>
    <t>MERCANTIL B97</t>
  </si>
  <si>
    <t>MERCANTIL A98</t>
  </si>
  <si>
    <t>MERCANTIL B98</t>
  </si>
  <si>
    <t>MERCANTIL B99</t>
  </si>
  <si>
    <t>MERCANTIL A00</t>
  </si>
  <si>
    <t>MERCANTIL B00</t>
  </si>
  <si>
    <t>B96</t>
  </si>
  <si>
    <t>A97</t>
  </si>
  <si>
    <t>B97</t>
  </si>
  <si>
    <t>A98</t>
  </si>
  <si>
    <t>B98</t>
  </si>
  <si>
    <t>A99</t>
  </si>
  <si>
    <t>B00</t>
  </si>
  <si>
    <t>B99</t>
  </si>
  <si>
    <t>A00</t>
  </si>
  <si>
    <t>A01</t>
  </si>
  <si>
    <t>B02</t>
  </si>
  <si>
    <t>B01</t>
  </si>
  <si>
    <t>A02</t>
  </si>
  <si>
    <t>A03</t>
  </si>
  <si>
    <t>SEMESTRES</t>
  </si>
  <si>
    <t>Si incurre en Gasto Total de Bs. 1,00</t>
  </si>
  <si>
    <t>tiene Ingreso Total de</t>
  </si>
  <si>
    <t>VEN.CRE.</t>
  </si>
  <si>
    <t>tiene Rendimiento Neto de</t>
  </si>
  <si>
    <t>tiene Cartera de Créditos de</t>
  </si>
  <si>
    <t>CREDITOS "MALOS"/ACTIVO</t>
  </si>
  <si>
    <t>CREDITOS "MALOS"/CARTERA DE CREDITOS</t>
  </si>
  <si>
    <t>PROVISION CARTERA DE CREDITOS/CARTERA CREDITOS</t>
  </si>
  <si>
    <t>PROVISION CARTERA DE CREDITOS/ACTIVO</t>
  </si>
  <si>
    <t>GASTOS FINANCIEROS/INGRESOS FINANCIEROS</t>
  </si>
  <si>
    <t>INGRESOS POR CARTERA DE CREDITOS/CARTERA DE CREDITOS</t>
  </si>
  <si>
    <t>GASTOS POR CAPTACIONES DEL PUBLICO/CAPTACIONES DEL PUBLICO</t>
  </si>
  <si>
    <t>GASTOS POR CAPTACIONES DEL PUBLICO/INGRESOS POR CARTERA DE CREDITOS</t>
  </si>
  <si>
    <t>B03</t>
  </si>
  <si>
    <t>Colocaciones en el BCV y Operaciones Interbancarias</t>
  </si>
  <si>
    <t>% EN B.C.V./TOTAL COLOCACIONES</t>
  </si>
  <si>
    <t>A04</t>
  </si>
  <si>
    <t>B04</t>
  </si>
</sst>
</file>

<file path=xl/styles.xml><?xml version="1.0" encoding="utf-8"?>
<styleSheet xmlns="http://schemas.openxmlformats.org/spreadsheetml/2006/main">
  <numFmts count="15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[$Bs-200A]#,##0.00"/>
    <numFmt numFmtId="165" formatCode="&quot;Bs. &quot;\ #,##0.00"/>
    <numFmt numFmtId="166" formatCode="[$Bs-200A]\ #,##0.00"/>
    <numFmt numFmtId="167" formatCode="&quot;Bs&quot;\ #,##0.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</numFmts>
  <fonts count="16">
    <font>
      <sz val="10"/>
      <name val="Arial"/>
      <family val="0"/>
    </font>
    <font>
      <sz val="8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sz val="17"/>
      <name val="Arial"/>
      <family val="0"/>
    </font>
    <font>
      <b/>
      <sz val="10"/>
      <color indexed="10"/>
      <name val="Arial"/>
      <family val="2"/>
    </font>
    <font>
      <sz val="17.25"/>
      <name val="Arial"/>
      <family val="0"/>
    </font>
    <font>
      <sz val="8.25"/>
      <name val="Arial"/>
      <family val="2"/>
    </font>
    <font>
      <sz val="1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7.75"/>
      <name val="Arial"/>
      <family val="0"/>
    </font>
    <font>
      <sz val="8.5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3" fontId="0" fillId="2" borderId="0" xfId="21" applyNumberFormat="1" applyFont="1" applyFill="1">
      <alignment/>
      <protection/>
    </xf>
    <xf numFmtId="3" fontId="0" fillId="0" borderId="0" xfId="21" applyNumberFormat="1" applyFont="1">
      <alignment/>
      <protection/>
    </xf>
    <xf numFmtId="3" fontId="1" fillId="0" borderId="0" xfId="21" applyNumberFormat="1" applyFont="1" applyFill="1" applyAlignment="1" applyProtection="1">
      <alignment/>
      <protection/>
    </xf>
    <xf numFmtId="3" fontId="0" fillId="0" borderId="0" xfId="21" applyNumberFormat="1" applyFont="1" applyAlignment="1">
      <alignment horizontal="left"/>
      <protection/>
    </xf>
    <xf numFmtId="3" fontId="0" fillId="0" borderId="0" xfId="21" applyNumberFormat="1" applyFont="1" applyAlignment="1" quotePrefix="1">
      <alignment horizontal="left"/>
      <protection/>
    </xf>
    <xf numFmtId="3" fontId="0" fillId="0" borderId="0" xfId="21" applyNumberFormat="1" applyFont="1" applyFill="1">
      <alignment/>
      <protection/>
    </xf>
    <xf numFmtId="0" fontId="0" fillId="2" borderId="0" xfId="21" applyFont="1" applyFill="1">
      <alignment/>
      <protection/>
    </xf>
    <xf numFmtId="0" fontId="1" fillId="0" borderId="1" xfId="21" applyFont="1" applyFill="1" applyBorder="1" applyAlignment="1" applyProtection="1" quotePrefix="1">
      <alignment horizontal="left"/>
      <protection/>
    </xf>
    <xf numFmtId="0" fontId="1" fillId="0" borderId="1" xfId="21" applyFont="1" applyFill="1" applyBorder="1" applyAlignment="1" applyProtection="1">
      <alignment horizontal="left"/>
      <protection/>
    </xf>
    <xf numFmtId="0" fontId="1" fillId="0" borderId="2" xfId="21" applyFont="1" applyFill="1" applyBorder="1" applyAlignment="1" applyProtection="1">
      <alignment horizontal="left"/>
      <protection/>
    </xf>
    <xf numFmtId="0" fontId="1" fillId="2" borderId="0" xfId="21" applyFont="1" applyFill="1" applyBorder="1" applyAlignment="1" applyProtection="1">
      <alignment horizontal="left"/>
      <protection/>
    </xf>
    <xf numFmtId="0" fontId="1" fillId="0" borderId="0" xfId="21" applyFont="1" applyFill="1" applyBorder="1" applyAlignment="1" applyProtection="1" quotePrefix="1">
      <alignment horizontal="left"/>
      <protection/>
    </xf>
    <xf numFmtId="0" fontId="0" fillId="0" borderId="0" xfId="21" applyFont="1" applyFill="1" applyBorder="1" applyAlignment="1" quotePrefix="1">
      <alignment horizontal="left"/>
      <protection/>
    </xf>
    <xf numFmtId="0" fontId="0" fillId="0" borderId="0" xfId="21" applyFont="1" applyFill="1" applyBorder="1" applyAlignment="1">
      <alignment horizontal="left"/>
      <protection/>
    </xf>
    <xf numFmtId="0" fontId="0" fillId="2" borderId="0" xfId="21" applyFont="1" applyFill="1" applyBorder="1" applyAlignment="1">
      <alignment horizontal="left"/>
      <protection/>
    </xf>
    <xf numFmtId="0" fontId="0" fillId="2" borderId="0" xfId="21" applyFont="1" applyFill="1" applyBorder="1" applyAlignment="1" quotePrefix="1">
      <alignment horizontal="left"/>
      <protection/>
    </xf>
    <xf numFmtId="3" fontId="0" fillId="3" borderId="0" xfId="21" applyNumberFormat="1" applyFont="1" applyFill="1">
      <alignment/>
      <protection/>
    </xf>
    <xf numFmtId="3" fontId="1" fillId="2" borderId="0" xfId="21" applyNumberFormat="1" applyFont="1" applyFill="1" applyAlignment="1" applyProtection="1" quotePrefix="1">
      <alignment horizontal="left"/>
      <protection/>
    </xf>
    <xf numFmtId="164" fontId="0" fillId="0" borderId="0" xfId="21" applyNumberFormat="1" applyFont="1" applyBorder="1" applyAlignment="1">
      <alignment horizontal="right"/>
      <protection/>
    </xf>
    <xf numFmtId="164" fontId="0" fillId="0" borderId="0" xfId="21" applyNumberFormat="1" applyFont="1" applyBorder="1">
      <alignment/>
      <protection/>
    </xf>
    <xf numFmtId="164" fontId="0" fillId="0" borderId="3" xfId="21" applyNumberFormat="1" applyFont="1" applyBorder="1">
      <alignment/>
      <protection/>
    </xf>
    <xf numFmtId="10" fontId="0" fillId="0" borderId="0" xfId="21" applyNumberFormat="1" applyFont="1">
      <alignment/>
      <protection/>
    </xf>
    <xf numFmtId="10" fontId="0" fillId="0" borderId="0" xfId="23" applyNumberFormat="1" applyFont="1" applyAlignment="1">
      <alignment/>
    </xf>
    <xf numFmtId="165" fontId="0" fillId="3" borderId="0" xfId="21" applyNumberFormat="1" applyFont="1" applyFill="1">
      <alignment/>
      <protection/>
    </xf>
    <xf numFmtId="3" fontId="0" fillId="2" borderId="0" xfId="21" applyNumberFormat="1" applyFont="1" applyFill="1" applyAlignment="1" quotePrefix="1">
      <alignment horizontal="left"/>
      <protection/>
    </xf>
    <xf numFmtId="3" fontId="2" fillId="0" borderId="0" xfId="21" applyNumberFormat="1" applyFont="1">
      <alignment/>
      <protection/>
    </xf>
    <xf numFmtId="3" fontId="0" fillId="0" borderId="0" xfId="21" applyNumberFormat="1" applyFont="1" applyFill="1">
      <alignment/>
      <protection/>
    </xf>
    <xf numFmtId="165" fontId="0" fillId="0" borderId="0" xfId="21" applyNumberFormat="1" applyFont="1" applyFill="1">
      <alignment/>
      <protection/>
    </xf>
    <xf numFmtId="9" fontId="0" fillId="0" borderId="0" xfId="21" applyNumberFormat="1" applyFont="1" applyFill="1">
      <alignment/>
      <protection/>
    </xf>
    <xf numFmtId="0" fontId="0" fillId="0" borderId="0" xfId="0" applyFill="1" applyAlignment="1">
      <alignment/>
    </xf>
    <xf numFmtId="0" fontId="0" fillId="0" borderId="0" xfId="21" applyFont="1">
      <alignment/>
      <protection/>
    </xf>
    <xf numFmtId="3" fontId="2" fillId="3" borderId="0" xfId="21" applyNumberFormat="1" applyFont="1" applyFill="1">
      <alignment/>
      <protection/>
    </xf>
    <xf numFmtId="3" fontId="2" fillId="4" borderId="0" xfId="21" applyNumberFormat="1" applyFont="1" applyFill="1">
      <alignment/>
      <protection/>
    </xf>
    <xf numFmtId="3" fontId="2" fillId="5" borderId="0" xfId="21" applyNumberFormat="1" applyFont="1" applyFill="1">
      <alignment/>
      <protection/>
    </xf>
    <xf numFmtId="3" fontId="0" fillId="6" borderId="0" xfId="21" applyNumberFormat="1" applyFont="1" applyFill="1" applyAlignment="1" quotePrefix="1">
      <alignment horizontal="left"/>
      <protection/>
    </xf>
    <xf numFmtId="3" fontId="3" fillId="6" borderId="0" xfId="21" applyNumberFormat="1" applyFont="1" applyFill="1">
      <alignment/>
      <protection/>
    </xf>
    <xf numFmtId="3" fontId="2" fillId="6" borderId="0" xfId="21" applyNumberFormat="1" applyFont="1" applyFill="1">
      <alignment/>
      <protection/>
    </xf>
    <xf numFmtId="3" fontId="2" fillId="6" borderId="0" xfId="21" applyNumberFormat="1" applyFont="1" applyFill="1" applyAlignment="1" quotePrefix="1">
      <alignment horizontal="left"/>
      <protection/>
    </xf>
    <xf numFmtId="3" fontId="0" fillId="6" borderId="0" xfId="21" applyNumberFormat="1" applyFont="1" applyFill="1" applyAlignment="1" quotePrefix="1">
      <alignment horizontal="left"/>
      <protection/>
    </xf>
    <xf numFmtId="3" fontId="0" fillId="7" borderId="0" xfId="21" applyNumberFormat="1" applyFont="1" applyFill="1" applyAlignment="1" quotePrefix="1">
      <alignment horizontal="left"/>
      <protection/>
    </xf>
    <xf numFmtId="3" fontId="3" fillId="7" borderId="0" xfId="21" applyNumberFormat="1" applyFont="1" applyFill="1">
      <alignment/>
      <protection/>
    </xf>
    <xf numFmtId="3" fontId="2" fillId="7" borderId="0" xfId="21" applyNumberFormat="1" applyFont="1" applyFill="1">
      <alignment/>
      <protection/>
    </xf>
    <xf numFmtId="3" fontId="2" fillId="2" borderId="0" xfId="21" applyNumberFormat="1" applyFont="1" applyFill="1" applyAlignment="1" applyProtection="1" quotePrefix="1">
      <alignment horizontal="left"/>
      <protection/>
    </xf>
    <xf numFmtId="3" fontId="0" fillId="0" borderId="0" xfId="21" applyNumberFormat="1" applyFont="1" applyFill="1" applyAlignment="1" applyProtection="1" quotePrefix="1">
      <alignment horizontal="left"/>
      <protection locked="0"/>
    </xf>
    <xf numFmtId="9" fontId="0" fillId="0" borderId="0" xfId="21" applyNumberFormat="1" applyFont="1" applyFill="1" applyAlignment="1" applyProtection="1" quotePrefix="1">
      <alignment horizontal="left"/>
      <protection locked="0"/>
    </xf>
    <xf numFmtId="3" fontId="2" fillId="0" borderId="0" xfId="21" applyNumberFormat="1" applyFont="1" applyFill="1" applyAlignment="1" quotePrefix="1">
      <alignment horizontal="left"/>
      <protection/>
    </xf>
    <xf numFmtId="3" fontId="0" fillId="0" borderId="0" xfId="21" applyNumberFormat="1" applyFont="1" applyFill="1" applyAlignment="1" quotePrefix="1">
      <alignment horizontal="left"/>
      <protection/>
    </xf>
    <xf numFmtId="3" fontId="0" fillId="0" borderId="0" xfId="21" applyNumberFormat="1" applyFont="1" applyAlignment="1">
      <alignment/>
      <protection/>
    </xf>
    <xf numFmtId="3" fontId="0" fillId="0" borderId="0" xfId="21" applyNumberFormat="1" applyFont="1">
      <alignment/>
      <protection/>
    </xf>
    <xf numFmtId="166" fontId="0" fillId="0" borderId="0" xfId="21" applyNumberFormat="1" applyFont="1">
      <alignment/>
      <protection/>
    </xf>
    <xf numFmtId="10" fontId="0" fillId="0" borderId="0" xfId="21" applyNumberFormat="1" applyFont="1">
      <alignment/>
      <protection/>
    </xf>
    <xf numFmtId="3" fontId="0" fillId="0" borderId="0" xfId="21" applyNumberFormat="1" applyFont="1" applyAlignment="1" applyProtection="1">
      <alignment horizontal="center"/>
      <protection locked="0"/>
    </xf>
    <xf numFmtId="167" fontId="0" fillId="0" borderId="0" xfId="21" applyNumberFormat="1" applyFont="1">
      <alignment/>
      <protection/>
    </xf>
    <xf numFmtId="9" fontId="2" fillId="0" borderId="0" xfId="21" applyNumberFormat="1" applyFont="1">
      <alignment/>
      <protection/>
    </xf>
    <xf numFmtId="3" fontId="0" fillId="0" borderId="0" xfId="22" applyNumberFormat="1">
      <alignment/>
      <protection/>
    </xf>
    <xf numFmtId="3" fontId="0" fillId="0" borderId="0" xfId="22" applyNumberFormat="1" applyFont="1" applyFill="1">
      <alignment/>
      <protection/>
    </xf>
    <xf numFmtId="166" fontId="0" fillId="0" borderId="0" xfId="22" applyNumberFormat="1" applyFont="1" applyFill="1">
      <alignment/>
      <protection/>
    </xf>
    <xf numFmtId="167" fontId="0" fillId="0" borderId="0" xfId="22" applyNumberFormat="1" applyFont="1" applyFill="1">
      <alignment/>
      <protection/>
    </xf>
    <xf numFmtId="10" fontId="0" fillId="0" borderId="0" xfId="22" applyNumberFormat="1" applyFont="1" applyFill="1">
      <alignment/>
      <protection/>
    </xf>
    <xf numFmtId="165" fontId="0" fillId="0" borderId="0" xfId="22" applyNumberFormat="1" applyFont="1" applyFill="1">
      <alignment/>
      <protection/>
    </xf>
    <xf numFmtId="3" fontId="2" fillId="0" borderId="0" xfId="22" applyNumberFormat="1" applyFont="1" applyFill="1">
      <alignment/>
      <protection/>
    </xf>
    <xf numFmtId="9" fontId="0" fillId="0" borderId="0" xfId="22" applyNumberFormat="1" applyFont="1" applyFill="1">
      <alignment/>
      <protection/>
    </xf>
    <xf numFmtId="9" fontId="2" fillId="0" borderId="0" xfId="22" applyNumberFormat="1" applyFont="1" applyFill="1">
      <alignment/>
      <protection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5" fontId="0" fillId="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3" fontId="0" fillId="0" borderId="0" xfId="21" applyNumberFormat="1" applyFont="1" applyAlignment="1" quotePrefix="1">
      <alignment horizontal="left"/>
      <protection/>
    </xf>
    <xf numFmtId="3" fontId="0" fillId="0" borderId="0" xfId="21" applyNumberFormat="1" applyFont="1" applyAlignment="1" applyProtection="1" quotePrefix="1">
      <alignment horizontal="center"/>
      <protection locked="0"/>
    </xf>
    <xf numFmtId="3" fontId="0" fillId="0" borderId="0" xfId="22" applyNumberFormat="1" applyFont="1" applyAlignment="1" quotePrefix="1">
      <alignment horizontal="left"/>
      <protection/>
    </xf>
    <xf numFmtId="0" fontId="0" fillId="0" borderId="0" xfId="0" applyFill="1" applyAlignment="1" quotePrefix="1">
      <alignment horizontal="left"/>
    </xf>
    <xf numFmtId="0" fontId="1" fillId="0" borderId="1" xfId="21" applyFont="1" applyFill="1" applyBorder="1" applyAlignment="1" applyProtection="1" quotePrefix="1">
      <alignment horizontal="left"/>
      <protection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3" fontId="0" fillId="3" borderId="0" xfId="21" applyNumberFormat="1" applyFont="1" applyFill="1" applyAlignment="1" quotePrefix="1">
      <alignment horizontal="left"/>
      <protection/>
    </xf>
    <xf numFmtId="0" fontId="1" fillId="3" borderId="0" xfId="21" applyFont="1" applyFill="1" applyBorder="1" applyAlignment="1" applyProtection="1" quotePrefix="1">
      <alignment horizontal="left"/>
      <protection/>
    </xf>
    <xf numFmtId="0" fontId="5" fillId="0" borderId="0" xfId="0" applyFont="1" applyAlignment="1" quotePrefix="1">
      <alignment horizontal="left"/>
    </xf>
    <xf numFmtId="166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0" fontId="11" fillId="8" borderId="0" xfId="0" applyFont="1" applyFill="1" applyAlignment="1">
      <alignment/>
    </xf>
    <xf numFmtId="10" fontId="11" fillId="8" borderId="0" xfId="0" applyNumberFormat="1" applyFont="1" applyFill="1" applyAlignment="1">
      <alignment/>
    </xf>
    <xf numFmtId="0" fontId="11" fillId="8" borderId="0" xfId="0" applyFont="1" applyFill="1" applyAlignment="1" quotePrefix="1">
      <alignment horizontal="left"/>
    </xf>
    <xf numFmtId="0" fontId="0" fillId="8" borderId="0" xfId="0" applyFill="1" applyAlignment="1" quotePrefix="1">
      <alignment horizontal="left"/>
    </xf>
    <xf numFmtId="0" fontId="0" fillId="8" borderId="0" xfId="0" applyFill="1" applyAlignment="1">
      <alignment/>
    </xf>
    <xf numFmtId="3" fontId="11" fillId="8" borderId="0" xfId="0" applyNumberFormat="1" applyFont="1" applyFill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" fillId="0" borderId="1" xfId="0" applyFont="1" applyFill="1" applyBorder="1" applyAlignment="1" applyProtection="1" quotePrefix="1">
      <alignment horizontal="left"/>
      <protection/>
    </xf>
    <xf numFmtId="0" fontId="1" fillId="0" borderId="1" xfId="0" applyFont="1" applyFill="1" applyBorder="1" applyAlignment="1" applyProtection="1" quotePrefix="1">
      <alignment horizontal="left"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quotePrefix="1">
      <alignment horizontal="left"/>
    </xf>
    <xf numFmtId="3" fontId="0" fillId="3" borderId="0" xfId="0" applyNumberFormat="1" applyFont="1" applyFill="1" applyAlignment="1">
      <alignment/>
    </xf>
    <xf numFmtId="3" fontId="9" fillId="0" borderId="0" xfId="15" applyNumberFormat="1" applyFont="1" applyAlignment="1" quotePrefix="1">
      <alignment horizontal="left"/>
    </xf>
    <xf numFmtId="0" fontId="0" fillId="0" borderId="0" xfId="0" applyFont="1" applyAlignment="1">
      <alignment/>
    </xf>
    <xf numFmtId="3" fontId="2" fillId="3" borderId="0" xfId="0" applyNumberFormat="1" applyFont="1" applyFill="1" applyAlignment="1">
      <alignment/>
    </xf>
    <xf numFmtId="3" fontId="2" fillId="4" borderId="0" xfId="0" applyNumberFormat="1" applyFont="1" applyFill="1" applyAlignment="1">
      <alignment/>
    </xf>
    <xf numFmtId="3" fontId="2" fillId="0" borderId="0" xfId="0" applyNumberFormat="1" applyFont="1" applyAlignment="1" quotePrefix="1">
      <alignment horizontal="left"/>
    </xf>
    <xf numFmtId="3" fontId="2" fillId="5" borderId="0" xfId="0" applyNumberFormat="1" applyFont="1" applyFill="1" applyAlignment="1">
      <alignment/>
    </xf>
    <xf numFmtId="3" fontId="0" fillId="6" borderId="0" xfId="0" applyNumberFormat="1" applyFont="1" applyFill="1" applyAlignment="1" quotePrefix="1">
      <alignment horizontal="left"/>
    </xf>
    <xf numFmtId="3" fontId="3" fillId="6" borderId="0" xfId="0" applyNumberFormat="1" applyFont="1" applyFill="1" applyAlignment="1">
      <alignment/>
    </xf>
    <xf numFmtId="3" fontId="2" fillId="6" borderId="0" xfId="0" applyNumberFormat="1" applyFont="1" applyFill="1" applyAlignment="1">
      <alignment/>
    </xf>
    <xf numFmtId="3" fontId="2" fillId="6" borderId="0" xfId="0" applyNumberFormat="1" applyFont="1" applyFill="1" applyAlignment="1" quotePrefix="1">
      <alignment horizontal="left"/>
    </xf>
    <xf numFmtId="3" fontId="0" fillId="6" borderId="0" xfId="0" applyNumberFormat="1" applyFont="1" applyFill="1" applyAlignment="1" quotePrefix="1">
      <alignment horizontal="left"/>
    </xf>
    <xf numFmtId="3" fontId="0" fillId="7" borderId="0" xfId="0" applyNumberFormat="1" applyFont="1" applyFill="1" applyAlignment="1" quotePrefix="1">
      <alignment horizontal="left"/>
    </xf>
    <xf numFmtId="3" fontId="3" fillId="7" borderId="0" xfId="0" applyNumberFormat="1" applyFont="1" applyFill="1" applyAlignment="1">
      <alignment/>
    </xf>
    <xf numFmtId="3" fontId="2" fillId="7" borderId="0" xfId="0" applyNumberFormat="1" applyFont="1" applyFill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9602" xfId="21"/>
    <cellStyle name="Normal_A0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IND!$A$23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IND!$B$24:$Q$24</c:f>
              <c:numCache>
                <c:ptCount val="16"/>
                <c:pt idx="0">
                  <c:v>1.2236458940011647</c:v>
                </c:pt>
                <c:pt idx="1">
                  <c:v>1.0686442630083695</c:v>
                </c:pt>
                <c:pt idx="2">
                  <c:v>1.1549007606889918</c:v>
                </c:pt>
                <c:pt idx="3">
                  <c:v>0.8868535400869046</c:v>
                </c:pt>
                <c:pt idx="4">
                  <c:v>0.9823907703347962</c:v>
                </c:pt>
                <c:pt idx="5">
                  <c:v>0.9326411163651995</c:v>
                </c:pt>
                <c:pt idx="6">
                  <c:v>1.0310408086404004</c:v>
                </c:pt>
                <c:pt idx="7">
                  <c:v>1.05180290923991</c:v>
                </c:pt>
                <c:pt idx="8">
                  <c:v>1.0395074008801046</c:v>
                </c:pt>
                <c:pt idx="9">
                  <c:v>1.0321039709649873</c:v>
                </c:pt>
                <c:pt idx="10">
                  <c:v>0.9049653542111712</c:v>
                </c:pt>
                <c:pt idx="11">
                  <c:v>1.0077263758159372</c:v>
                </c:pt>
                <c:pt idx="12">
                  <c:v>0.7358472790380562</c:v>
                </c:pt>
                <c:pt idx="13">
                  <c:v>0.8267271095288021</c:v>
                </c:pt>
                <c:pt idx="14">
                  <c:v>1.0719072164948453</c:v>
                </c:pt>
                <c:pt idx="15">
                  <c:v>1.0979896791563832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MER!$B$24:$Q$24</c:f>
              <c:numCache>
                <c:ptCount val="16"/>
                <c:pt idx="0">
                  <c:v>1.167228590694538</c:v>
                </c:pt>
                <c:pt idx="1">
                  <c:v>1.2581533130257385</c:v>
                </c:pt>
                <c:pt idx="2">
                  <c:v>1.2205174263403438</c:v>
                </c:pt>
                <c:pt idx="3">
                  <c:v>1.1735512893760296</c:v>
                </c:pt>
                <c:pt idx="4">
                  <c:v>1.0388980340431753</c:v>
                </c:pt>
                <c:pt idx="5">
                  <c:v>1.0147243366232592</c:v>
                </c:pt>
                <c:pt idx="6">
                  <c:v>1.1467883203471965</c:v>
                </c:pt>
                <c:pt idx="7">
                  <c:v>1.1129544290834614</c:v>
                </c:pt>
                <c:pt idx="8">
                  <c:v>1.2645853327465442</c:v>
                </c:pt>
                <c:pt idx="9">
                  <c:v>1.0958590760416445</c:v>
                </c:pt>
                <c:pt idx="10">
                  <c:v>1.2083880483211966</c:v>
                </c:pt>
                <c:pt idx="11">
                  <c:v>1.2347359363337722</c:v>
                </c:pt>
                <c:pt idx="12">
                  <c:v>1.188136320964115</c:v>
                </c:pt>
                <c:pt idx="13">
                  <c:v>1.0167071032438841</c:v>
                </c:pt>
                <c:pt idx="14">
                  <c:v>1.1599801802953775</c:v>
                </c:pt>
                <c:pt idx="15">
                  <c:v>1.3882925794638405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PROV!$B$24:$Q$24</c:f>
              <c:numCache>
                <c:ptCount val="16"/>
                <c:pt idx="0">
                  <c:v>1.107609598616805</c:v>
                </c:pt>
                <c:pt idx="1">
                  <c:v>1.0797100424328148</c:v>
                </c:pt>
                <c:pt idx="2">
                  <c:v>1.2165691190081434</c:v>
                </c:pt>
                <c:pt idx="3">
                  <c:v>1.1449140752864158</c:v>
                </c:pt>
                <c:pt idx="4">
                  <c:v>1.015123309088267</c:v>
                </c:pt>
                <c:pt idx="5">
                  <c:v>1.1396720224132988</c:v>
                </c:pt>
                <c:pt idx="6">
                  <c:v>1.1604169320082005</c:v>
                </c:pt>
                <c:pt idx="7">
                  <c:v>1.1740781887402243</c:v>
                </c:pt>
                <c:pt idx="8">
                  <c:v>1.1477186769720968</c:v>
                </c:pt>
                <c:pt idx="9">
                  <c:v>1.1737007121945142</c:v>
                </c:pt>
                <c:pt idx="10">
                  <c:v>1.204390684770272</c:v>
                </c:pt>
                <c:pt idx="11">
                  <c:v>1.1757892301885873</c:v>
                </c:pt>
                <c:pt idx="12">
                  <c:v>1.3643181189651012</c:v>
                </c:pt>
                <c:pt idx="13">
                  <c:v>1.2196847778884716</c:v>
                </c:pt>
                <c:pt idx="14">
                  <c:v>1.4537270889450136</c:v>
                </c:pt>
                <c:pt idx="15">
                  <c:v>1.4357186444209618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VC!$B$24:$Q$24</c:f>
              <c:numCache>
                <c:ptCount val="16"/>
                <c:pt idx="0">
                  <c:v>2.1065995927656007</c:v>
                </c:pt>
                <c:pt idx="1">
                  <c:v>1.5784200385356455</c:v>
                </c:pt>
                <c:pt idx="2">
                  <c:v>1.3232074873096447</c:v>
                </c:pt>
                <c:pt idx="3">
                  <c:v>1.4402578681829101</c:v>
                </c:pt>
                <c:pt idx="4">
                  <c:v>1.2096654409766878</c:v>
                </c:pt>
                <c:pt idx="5">
                  <c:v>1.2436640622812176</c:v>
                </c:pt>
                <c:pt idx="6">
                  <c:v>1.5101084090243189</c:v>
                </c:pt>
                <c:pt idx="7">
                  <c:v>1.6168667210503826</c:v>
                </c:pt>
                <c:pt idx="8">
                  <c:v>1.533341460441302</c:v>
                </c:pt>
                <c:pt idx="9">
                  <c:v>1.4529120700843607</c:v>
                </c:pt>
                <c:pt idx="10">
                  <c:v>1.6196659883063604</c:v>
                </c:pt>
                <c:pt idx="11">
                  <c:v>1.475181638517868</c:v>
                </c:pt>
                <c:pt idx="12">
                  <c:v>1.6104141737754274</c:v>
                </c:pt>
                <c:pt idx="13">
                  <c:v>1.5808635559176336</c:v>
                </c:pt>
                <c:pt idx="14">
                  <c:v>1.815510269447892</c:v>
                </c:pt>
                <c:pt idx="15">
                  <c:v>1.7359842559418681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TOT!$B$24:$Q$24</c:f>
              <c:numCache>
                <c:ptCount val="16"/>
                <c:pt idx="0">
                  <c:v>1.2154905525290245</c:v>
                </c:pt>
                <c:pt idx="1">
                  <c:v>1.2576626436602325</c:v>
                </c:pt>
                <c:pt idx="2">
                  <c:v>1.2140961603211056</c:v>
                </c:pt>
                <c:pt idx="3">
                  <c:v>1.1220298555583252</c:v>
                </c:pt>
                <c:pt idx="4">
                  <c:v>1.0355743128484285</c:v>
                </c:pt>
                <c:pt idx="5">
                  <c:v>1.0290146840605976</c:v>
                </c:pt>
                <c:pt idx="6">
                  <c:v>1.1372841585783595</c:v>
                </c:pt>
                <c:pt idx="7">
                  <c:v>1.1438930417887838</c:v>
                </c:pt>
                <c:pt idx="8">
                  <c:v>1.1415978894335148</c:v>
                </c:pt>
                <c:pt idx="9">
                  <c:v>1.1399943309961986</c:v>
                </c:pt>
                <c:pt idx="10">
                  <c:v>1.188951089714077</c:v>
                </c:pt>
                <c:pt idx="11">
                  <c:v>1.1768449851508846</c:v>
                </c:pt>
                <c:pt idx="12">
                  <c:v>1.2325604845970455</c:v>
                </c:pt>
                <c:pt idx="13">
                  <c:v>1.1362744308110224</c:v>
                </c:pt>
                <c:pt idx="14">
                  <c:v>1.3256476729317381</c:v>
                </c:pt>
                <c:pt idx="15">
                  <c:v>1.3527821827180446</c:v>
                </c:pt>
              </c:numCache>
            </c:numRef>
          </c:val>
          <c:smooth val="0"/>
        </c:ser>
        <c:marker val="1"/>
        <c:axId val="59033778"/>
        <c:axId val="61541955"/>
      </c:lineChart>
      <c:catAx>
        <c:axId val="590337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41955"/>
        <c:crosses val="autoZero"/>
        <c:auto val="1"/>
        <c:lblOffset val="100"/>
        <c:noMultiLvlLbl val="0"/>
      </c:catAx>
      <c:valAx>
        <c:axId val="61541955"/>
        <c:scaling>
          <c:orientation val="minMax"/>
        </c:scaling>
        <c:axPos val="l"/>
        <c:title>
          <c:tx>
            <c:strRef>
              <c:f>IND!$A$24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33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IND!$A$59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IND!$B$59:$Q$59</c:f>
              <c:numCache>
                <c:ptCount val="16"/>
                <c:pt idx="0">
                  <c:v>0.02159346576909441</c:v>
                </c:pt>
                <c:pt idx="1">
                  <c:v>0.02129264514871373</c:v>
                </c:pt>
                <c:pt idx="2">
                  <c:v>0.018891107074706745</c:v>
                </c:pt>
                <c:pt idx="3">
                  <c:v>0.03671735037670957</c:v>
                </c:pt>
                <c:pt idx="4">
                  <c:v>0.03824897216418414</c:v>
                </c:pt>
                <c:pt idx="5">
                  <c:v>0.040410332301896945</c:v>
                </c:pt>
                <c:pt idx="6">
                  <c:v>0.040498876109665995</c:v>
                </c:pt>
                <c:pt idx="7">
                  <c:v>0.04125116740635181</c:v>
                </c:pt>
                <c:pt idx="8">
                  <c:v>0.03261652276716942</c:v>
                </c:pt>
                <c:pt idx="9">
                  <c:v>0.037109636763425415</c:v>
                </c:pt>
                <c:pt idx="10">
                  <c:v>0.03366900136033362</c:v>
                </c:pt>
                <c:pt idx="11">
                  <c:v>0.057819091229685385</c:v>
                </c:pt>
                <c:pt idx="12">
                  <c:v>0.06282125778168421</c:v>
                </c:pt>
                <c:pt idx="13">
                  <c:v>0.07488691573127827</c:v>
                </c:pt>
                <c:pt idx="14">
                  <c:v>0.0721760908121884</c:v>
                </c:pt>
                <c:pt idx="15">
                  <c:v>0.048213175589677165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MER!$B$59:$Q$59</c:f>
              <c:numCache>
                <c:ptCount val="16"/>
                <c:pt idx="0">
                  <c:v>0.02114726659924134</c:v>
                </c:pt>
                <c:pt idx="1">
                  <c:v>0.016812039765073967</c:v>
                </c:pt>
                <c:pt idx="2">
                  <c:v>0.014641135080743203</c:v>
                </c:pt>
                <c:pt idx="3">
                  <c:v>0.01829517653999708</c:v>
                </c:pt>
                <c:pt idx="4">
                  <c:v>0.03144365752909756</c:v>
                </c:pt>
                <c:pt idx="5">
                  <c:v>0.03636077734920591</c:v>
                </c:pt>
                <c:pt idx="6">
                  <c:v>0.03931542153073347</c:v>
                </c:pt>
                <c:pt idx="7">
                  <c:v>0.03570267439567213</c:v>
                </c:pt>
                <c:pt idx="8">
                  <c:v>0.030239130570407204</c:v>
                </c:pt>
                <c:pt idx="9">
                  <c:v>0.032800346192874696</c:v>
                </c:pt>
                <c:pt idx="10">
                  <c:v>0.03397136997444335</c:v>
                </c:pt>
                <c:pt idx="11">
                  <c:v>0.04147981233289051</c:v>
                </c:pt>
                <c:pt idx="12">
                  <c:v>0.03016332873857627</c:v>
                </c:pt>
                <c:pt idx="13">
                  <c:v>0.028298680076559172</c:v>
                </c:pt>
                <c:pt idx="14">
                  <c:v>0.022193851297813864</c:v>
                </c:pt>
                <c:pt idx="15">
                  <c:v>0.021535699644057826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PROV!$B$59:$Q$59</c:f>
              <c:numCache>
                <c:ptCount val="16"/>
                <c:pt idx="0">
                  <c:v>0.032744676195537094</c:v>
                </c:pt>
                <c:pt idx="1">
                  <c:v>0.03367983367983368</c:v>
                </c:pt>
                <c:pt idx="2">
                  <c:v>0.03073013330160292</c:v>
                </c:pt>
                <c:pt idx="3">
                  <c:v>0.028851656700807134</c:v>
                </c:pt>
                <c:pt idx="4">
                  <c:v>0.04399766694700838</c:v>
                </c:pt>
                <c:pt idx="5">
                  <c:v>0.04350388546347937</c:v>
                </c:pt>
                <c:pt idx="6">
                  <c:v>0.03756480777984791</c:v>
                </c:pt>
                <c:pt idx="7">
                  <c:v>0.03403444215652349</c:v>
                </c:pt>
                <c:pt idx="8">
                  <c:v>0.025640119654690218</c:v>
                </c:pt>
                <c:pt idx="9">
                  <c:v>0.029760020052206026</c:v>
                </c:pt>
                <c:pt idx="10">
                  <c:v>0.03283189188702686</c:v>
                </c:pt>
                <c:pt idx="11">
                  <c:v>0.047182744666234074</c:v>
                </c:pt>
                <c:pt idx="12">
                  <c:v>0.04326896138707456</c:v>
                </c:pt>
                <c:pt idx="13">
                  <c:v>0.0341999592192354</c:v>
                </c:pt>
                <c:pt idx="14">
                  <c:v>0.021965715696576158</c:v>
                </c:pt>
                <c:pt idx="15">
                  <c:v>0.016063973489008808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VC!$B$59:$Q$59</c:f>
              <c:numCache>
                <c:ptCount val="16"/>
                <c:pt idx="0">
                  <c:v>0.014696338894380049</c:v>
                </c:pt>
                <c:pt idx="1">
                  <c:v>0.01294443116226647</c:v>
                </c:pt>
                <c:pt idx="2">
                  <c:v>0.012000282240993488</c:v>
                </c:pt>
                <c:pt idx="3">
                  <c:v>0.009811144453828323</c:v>
                </c:pt>
                <c:pt idx="4">
                  <c:v>0.019349692835081287</c:v>
                </c:pt>
                <c:pt idx="5">
                  <c:v>0.0222927075073339</c:v>
                </c:pt>
                <c:pt idx="6">
                  <c:v>0.019092220177239015</c:v>
                </c:pt>
                <c:pt idx="7">
                  <c:v>0.01970608629521104</c:v>
                </c:pt>
                <c:pt idx="8">
                  <c:v>0.018043133556497497</c:v>
                </c:pt>
                <c:pt idx="9">
                  <c:v>0.01729088225253039</c:v>
                </c:pt>
                <c:pt idx="10">
                  <c:v>0.017671350546861003</c:v>
                </c:pt>
                <c:pt idx="11">
                  <c:v>0.024136109876141683</c:v>
                </c:pt>
                <c:pt idx="12">
                  <c:v>0.018537934699892494</c:v>
                </c:pt>
                <c:pt idx="13">
                  <c:v>0.0171239722431514</c:v>
                </c:pt>
                <c:pt idx="14">
                  <c:v>0.012821968311313051</c:v>
                </c:pt>
                <c:pt idx="15">
                  <c:v>0.009502638866583223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TOT!$B$59:$Q$59</c:f>
              <c:numCache>
                <c:ptCount val="16"/>
                <c:pt idx="0">
                  <c:v>0.02663373288226646</c:v>
                </c:pt>
                <c:pt idx="1">
                  <c:v>0.019901521384968965</c:v>
                </c:pt>
                <c:pt idx="2">
                  <c:v>0.018080093790359724</c:v>
                </c:pt>
                <c:pt idx="3">
                  <c:v>0.02156686417582539</c:v>
                </c:pt>
                <c:pt idx="4">
                  <c:v>0.03191207776626827</c:v>
                </c:pt>
                <c:pt idx="5">
                  <c:v>0.03731511065628198</c:v>
                </c:pt>
                <c:pt idx="6">
                  <c:v>0.03471874296610798</c:v>
                </c:pt>
                <c:pt idx="7">
                  <c:v>0.03389840020389084</c:v>
                </c:pt>
                <c:pt idx="8">
                  <c:v>0.027901476278805026</c:v>
                </c:pt>
                <c:pt idx="9">
                  <c:v>0.033479126245671224</c:v>
                </c:pt>
                <c:pt idx="10">
                  <c:v>0.030173258805427067</c:v>
                </c:pt>
                <c:pt idx="11">
                  <c:v>0.04294935598291842</c:v>
                </c:pt>
                <c:pt idx="12">
                  <c:v>0.03716167873924443</c:v>
                </c:pt>
                <c:pt idx="13">
                  <c:v>0.032572917023804805</c:v>
                </c:pt>
                <c:pt idx="14">
                  <c:v>0.024719835365549784</c:v>
                </c:pt>
                <c:pt idx="15">
                  <c:v>0.0198409566926481</c:v>
                </c:pt>
              </c:numCache>
            </c:numRef>
          </c:val>
          <c:smooth val="0"/>
        </c:ser>
        <c:marker val="1"/>
        <c:axId val="48610860"/>
        <c:axId val="34844557"/>
      </c:lineChart>
      <c:catAx>
        <c:axId val="486108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844557"/>
        <c:crosses val="autoZero"/>
        <c:auto val="1"/>
        <c:lblOffset val="100"/>
        <c:noMultiLvlLbl val="0"/>
      </c:catAx>
      <c:valAx>
        <c:axId val="34844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610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IND!$A$60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IND!$B$60:$Q$60</c:f>
              <c:numCache>
                <c:ptCount val="16"/>
                <c:pt idx="0">
                  <c:v>0.5446923364056623</c:v>
                </c:pt>
                <c:pt idx="1">
                  <c:v>0.4547348858164616</c:v>
                </c:pt>
                <c:pt idx="2">
                  <c:v>0.3227152563850473</c:v>
                </c:pt>
                <c:pt idx="3">
                  <c:v>0.29405906896421324</c:v>
                </c:pt>
                <c:pt idx="4">
                  <c:v>0.5016184180533394</c:v>
                </c:pt>
                <c:pt idx="5">
                  <c:v>0.49002690760078005</c:v>
                </c:pt>
                <c:pt idx="6">
                  <c:v>0.646070124681408</c:v>
                </c:pt>
                <c:pt idx="7">
                  <c:v>0.6019705940183078</c:v>
                </c:pt>
                <c:pt idx="8">
                  <c:v>0.5918725921627416</c:v>
                </c:pt>
                <c:pt idx="9">
                  <c:v>0.6097979039472395</c:v>
                </c:pt>
                <c:pt idx="10">
                  <c:v>0.7813994747186614</c:v>
                </c:pt>
                <c:pt idx="11">
                  <c:v>1.3359962639480927</c:v>
                </c:pt>
                <c:pt idx="12">
                  <c:v>1.169440598302674</c:v>
                </c:pt>
                <c:pt idx="13">
                  <c:v>0.8109078791469194</c:v>
                </c:pt>
                <c:pt idx="14">
                  <c:v>0.53197543807099</c:v>
                </c:pt>
                <c:pt idx="15">
                  <c:v>0.3937367441457819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MER!$B$60:$Q$60</c:f>
              <c:numCache>
                <c:ptCount val="16"/>
                <c:pt idx="0">
                  <c:v>0.2732968117517486</c:v>
                </c:pt>
                <c:pt idx="1">
                  <c:v>0.2137898448006397</c:v>
                </c:pt>
                <c:pt idx="2">
                  <c:v>0.2419030745630145</c:v>
                </c:pt>
                <c:pt idx="3">
                  <c:v>0.3289692251742203</c:v>
                </c:pt>
                <c:pt idx="4">
                  <c:v>0.33493414650426667</c:v>
                </c:pt>
                <c:pt idx="5">
                  <c:v>0.30827919038987484</c:v>
                </c:pt>
                <c:pt idx="6">
                  <c:v>0.21944023842141946</c:v>
                </c:pt>
                <c:pt idx="7">
                  <c:v>0.204189757018452</c:v>
                </c:pt>
                <c:pt idx="8">
                  <c:v>0.2035836236332908</c:v>
                </c:pt>
                <c:pt idx="9">
                  <c:v>0.20306544023989584</c:v>
                </c:pt>
                <c:pt idx="10">
                  <c:v>0.199449273145222</c:v>
                </c:pt>
                <c:pt idx="11">
                  <c:v>0.32426778837272097</c:v>
                </c:pt>
                <c:pt idx="12">
                  <c:v>0.3351043209974882</c:v>
                </c:pt>
                <c:pt idx="13">
                  <c:v>0.2619078325669519</c:v>
                </c:pt>
                <c:pt idx="14">
                  <c:v>0.22147178294723233</c:v>
                </c:pt>
                <c:pt idx="15">
                  <c:v>0.2245836611281196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PROV!$B$60:$Q$60</c:f>
              <c:numCache>
                <c:ptCount val="16"/>
                <c:pt idx="0">
                  <c:v>0.34412671429246017</c:v>
                </c:pt>
                <c:pt idx="1">
                  <c:v>0.22600612017804153</c:v>
                </c:pt>
                <c:pt idx="2">
                  <c:v>0.22814935414746268</c:v>
                </c:pt>
                <c:pt idx="3">
                  <c:v>0.3156159536828562</c:v>
                </c:pt>
                <c:pt idx="4">
                  <c:v>0.37935573897818675</c:v>
                </c:pt>
                <c:pt idx="5">
                  <c:v>0.38762644165096055</c:v>
                </c:pt>
                <c:pt idx="6">
                  <c:v>0.24325270228432205</c:v>
                </c:pt>
                <c:pt idx="7">
                  <c:v>0.24054038609891523</c:v>
                </c:pt>
                <c:pt idx="8">
                  <c:v>0.25014506263852293</c:v>
                </c:pt>
                <c:pt idx="9">
                  <c:v>0.2133919405968354</c:v>
                </c:pt>
                <c:pt idx="10">
                  <c:v>0.1946874988229179</c:v>
                </c:pt>
                <c:pt idx="11">
                  <c:v>0.26340853335898795</c:v>
                </c:pt>
                <c:pt idx="12">
                  <c:v>0.24818325891155854</c:v>
                </c:pt>
                <c:pt idx="13">
                  <c:v>0.23357633710151796</c:v>
                </c:pt>
                <c:pt idx="14">
                  <c:v>0.24825124446324243</c:v>
                </c:pt>
                <c:pt idx="15">
                  <c:v>0.27502484637242963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VC!$B$60:$Q$60</c:f>
              <c:numCache>
                <c:ptCount val="16"/>
                <c:pt idx="0">
                  <c:v>0.04672772244133966</c:v>
                </c:pt>
                <c:pt idx="1">
                  <c:v>0.07455951869359691</c:v>
                </c:pt>
                <c:pt idx="2">
                  <c:v>0.10339755846448007</c:v>
                </c:pt>
                <c:pt idx="3">
                  <c:v>0.3265926431362819</c:v>
                </c:pt>
                <c:pt idx="4">
                  <c:v>0.3921038219625936</c:v>
                </c:pt>
                <c:pt idx="5">
                  <c:v>0.2916141753847839</c:v>
                </c:pt>
                <c:pt idx="6">
                  <c:v>0.1578165763596227</c:v>
                </c:pt>
                <c:pt idx="7">
                  <c:v>0.2017603520704141</c:v>
                </c:pt>
                <c:pt idx="8">
                  <c:v>0.1550573559558599</c:v>
                </c:pt>
                <c:pt idx="9">
                  <c:v>0.11555201946927506</c:v>
                </c:pt>
                <c:pt idx="10">
                  <c:v>0.14357774468990245</c:v>
                </c:pt>
                <c:pt idx="11">
                  <c:v>0.24860316022129786</c:v>
                </c:pt>
                <c:pt idx="12">
                  <c:v>0.3192282489989079</c:v>
                </c:pt>
                <c:pt idx="13">
                  <c:v>0.2529855964200811</c:v>
                </c:pt>
                <c:pt idx="14">
                  <c:v>0.08319218890106606</c:v>
                </c:pt>
                <c:pt idx="15">
                  <c:v>0.11830215866090306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TOT!$B$60:$Q$60</c:f>
              <c:numCache>
                <c:ptCount val="16"/>
                <c:pt idx="0">
                  <c:v>0.3303081586216996</c:v>
                </c:pt>
                <c:pt idx="1">
                  <c:v>0.25943734099572696</c:v>
                </c:pt>
                <c:pt idx="2">
                  <c:v>0.25408217865912275</c:v>
                </c:pt>
                <c:pt idx="3">
                  <c:v>0.330424647771822</c:v>
                </c:pt>
                <c:pt idx="4">
                  <c:v>0.38981769865420585</c:v>
                </c:pt>
                <c:pt idx="5">
                  <c:v>0.3714061185959657</c:v>
                </c:pt>
                <c:pt idx="6">
                  <c:v>0.29409721353165275</c:v>
                </c:pt>
                <c:pt idx="7">
                  <c:v>0.3089101498254592</c:v>
                </c:pt>
                <c:pt idx="8">
                  <c:v>0.31047504668382064</c:v>
                </c:pt>
                <c:pt idx="9">
                  <c:v>0.28567414597234453</c:v>
                </c:pt>
                <c:pt idx="10">
                  <c:v>0.2889947644494307</c:v>
                </c:pt>
                <c:pt idx="11">
                  <c:v>0.43069410827669374</c:v>
                </c:pt>
                <c:pt idx="12">
                  <c:v>0.386368588594623</c:v>
                </c:pt>
                <c:pt idx="13">
                  <c:v>0.34798330839958985</c:v>
                </c:pt>
                <c:pt idx="14">
                  <c:v>0.27143905147186304</c:v>
                </c:pt>
                <c:pt idx="15">
                  <c:v>0.2707992700814092</c:v>
                </c:pt>
              </c:numCache>
            </c:numRef>
          </c:val>
          <c:smooth val="0"/>
        </c:ser>
        <c:marker val="1"/>
        <c:axId val="45165558"/>
        <c:axId val="3836839"/>
      </c:lineChart>
      <c:catAx>
        <c:axId val="451655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36839"/>
        <c:crosses val="autoZero"/>
        <c:auto val="1"/>
        <c:lblOffset val="100"/>
        <c:noMultiLvlLbl val="0"/>
      </c:catAx>
      <c:valAx>
        <c:axId val="3836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165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IND!$A$61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IND!$B$61:$Q$61</c:f>
              <c:numCache>
                <c:ptCount val="16"/>
                <c:pt idx="0">
                  <c:v>3.452830188679245</c:v>
                </c:pt>
                <c:pt idx="1">
                  <c:v>3.5513606276048053</c:v>
                </c:pt>
                <c:pt idx="2">
                  <c:v>2.0400481782595605</c:v>
                </c:pt>
                <c:pt idx="3">
                  <c:v>3.012081418253447</c:v>
                </c:pt>
                <c:pt idx="4">
                  <c:v>2.3800315706393054</c:v>
                </c:pt>
                <c:pt idx="5">
                  <c:v>1.9053510121936783</c:v>
                </c:pt>
                <c:pt idx="6">
                  <c:v>1.8656705898935795</c:v>
                </c:pt>
                <c:pt idx="7">
                  <c:v>1.3354377339516175</c:v>
                </c:pt>
                <c:pt idx="8">
                  <c:v>0.9425741985368465</c:v>
                </c:pt>
                <c:pt idx="9">
                  <c:v>0.8876716764253528</c:v>
                </c:pt>
                <c:pt idx="10">
                  <c:v>1.256088465155495</c:v>
                </c:pt>
                <c:pt idx="11">
                  <c:v>3.073681000304971</c:v>
                </c:pt>
                <c:pt idx="12">
                  <c:v>2.7276469149889966</c:v>
                </c:pt>
                <c:pt idx="13">
                  <c:v>2.1502111822021495</c:v>
                </c:pt>
                <c:pt idx="14">
                  <c:v>1.547502850627138</c:v>
                </c:pt>
                <c:pt idx="15">
                  <c:v>1.70027586952994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MER!$B$61:$Q$61</c:f>
              <c:numCache>
                <c:ptCount val="16"/>
                <c:pt idx="0">
                  <c:v>0.38884737119746793</c:v>
                </c:pt>
                <c:pt idx="1">
                  <c:v>0.22728842832469776</c:v>
                </c:pt>
                <c:pt idx="2">
                  <c:v>0.2580251009459383</c:v>
                </c:pt>
                <c:pt idx="3">
                  <c:v>0.345823079284218</c:v>
                </c:pt>
                <c:pt idx="4">
                  <c:v>0.36111144053223915</c:v>
                </c:pt>
                <c:pt idx="5">
                  <c:v>0.3692350579839429</c:v>
                </c:pt>
                <c:pt idx="6">
                  <c:v>0.2632490910571875</c:v>
                </c:pt>
                <c:pt idx="7">
                  <c:v>0.2457035123035784</c:v>
                </c:pt>
                <c:pt idx="8">
                  <c:v>0.21910823757998057</c:v>
                </c:pt>
                <c:pt idx="9">
                  <c:v>0.252466968236434</c:v>
                </c:pt>
                <c:pt idx="10">
                  <c:v>0.22399679960610536</c:v>
                </c:pt>
                <c:pt idx="11">
                  <c:v>0.34141745318081185</c:v>
                </c:pt>
                <c:pt idx="12">
                  <c:v>0.42319585851193053</c:v>
                </c:pt>
                <c:pt idx="13">
                  <c:v>0.4246760684966756</c:v>
                </c:pt>
                <c:pt idx="14">
                  <c:v>0.43576640778356235</c:v>
                </c:pt>
                <c:pt idx="15">
                  <c:v>0.3935552583345718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PROV!$B$61:$Q$61</c:f>
              <c:numCache>
                <c:ptCount val="16"/>
                <c:pt idx="0">
                  <c:v>0.7657557927938857</c:v>
                </c:pt>
                <c:pt idx="1">
                  <c:v>0.4079846986111706</c:v>
                </c:pt>
                <c:pt idx="2">
                  <c:v>0.32594337969937986</c:v>
                </c:pt>
                <c:pt idx="3">
                  <c:v>0.37860736958115365</c:v>
                </c:pt>
                <c:pt idx="4">
                  <c:v>0.44699287307693614</c:v>
                </c:pt>
                <c:pt idx="5">
                  <c:v>0.5136362512058176</c:v>
                </c:pt>
                <c:pt idx="6">
                  <c:v>0.31832248899712084</c:v>
                </c:pt>
                <c:pt idx="7">
                  <c:v>0.3166427266515124</c:v>
                </c:pt>
                <c:pt idx="8">
                  <c:v>0.318860516053208</c:v>
                </c:pt>
                <c:pt idx="9">
                  <c:v>0.2822012865319354</c:v>
                </c:pt>
                <c:pt idx="10">
                  <c:v>0.24526281436759337</c:v>
                </c:pt>
                <c:pt idx="11">
                  <c:v>0.3304655223817028</c:v>
                </c:pt>
                <c:pt idx="12">
                  <c:v>0.3698464025869038</c:v>
                </c:pt>
                <c:pt idx="13">
                  <c:v>0.44379360880425467</c:v>
                </c:pt>
                <c:pt idx="14">
                  <c:v>0.6710391433515066</c:v>
                </c:pt>
                <c:pt idx="15">
                  <c:v>0.7570158872703742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VC!$B$61:$Q$61</c:f>
              <c:numCache>
                <c:ptCount val="16"/>
                <c:pt idx="0">
                  <c:v>0.06559293414729185</c:v>
                </c:pt>
                <c:pt idx="1">
                  <c:v>0.06389776357827476</c:v>
                </c:pt>
                <c:pt idx="2">
                  <c:v>0.055740125507567365</c:v>
                </c:pt>
                <c:pt idx="3">
                  <c:v>0.21830213262017417</c:v>
                </c:pt>
                <c:pt idx="4">
                  <c:v>0.208847886096179</c:v>
                </c:pt>
                <c:pt idx="5">
                  <c:v>0.20780466670792846</c:v>
                </c:pt>
                <c:pt idx="6">
                  <c:v>0.15726027397260273</c:v>
                </c:pt>
                <c:pt idx="7">
                  <c:v>0.18685853923431986</c:v>
                </c:pt>
                <c:pt idx="8">
                  <c:v>0.12905348809381356</c:v>
                </c:pt>
                <c:pt idx="9">
                  <c:v>0.12715447154471546</c:v>
                </c:pt>
                <c:pt idx="10">
                  <c:v>0.15130906517808004</c:v>
                </c:pt>
                <c:pt idx="11">
                  <c:v>0.2362351376070508</c:v>
                </c:pt>
                <c:pt idx="12">
                  <c:v>0.36938695122824605</c:v>
                </c:pt>
                <c:pt idx="13">
                  <c:v>0.33234132554700807</c:v>
                </c:pt>
                <c:pt idx="14">
                  <c:v>0.15448175182481752</c:v>
                </c:pt>
                <c:pt idx="15">
                  <c:v>0.22474320808860998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TOT!$B$61:$Q$61</c:f>
              <c:numCache>
                <c:ptCount val="16"/>
                <c:pt idx="0">
                  <c:v>0.7115490090569653</c:v>
                </c:pt>
                <c:pt idx="1">
                  <c:v>0.40832677395122213</c:v>
                </c:pt>
                <c:pt idx="2">
                  <c:v>0.33894840462665804</c:v>
                </c:pt>
                <c:pt idx="3">
                  <c:v>0.39945360019298715</c:v>
                </c:pt>
                <c:pt idx="4">
                  <c:v>0.4404952209465007</c:v>
                </c:pt>
                <c:pt idx="5">
                  <c:v>0.4717874249062896</c:v>
                </c:pt>
                <c:pt idx="6">
                  <c:v>0.3619048019935345</c:v>
                </c:pt>
                <c:pt idx="7">
                  <c:v>0.3802726588418969</c:v>
                </c:pt>
                <c:pt idx="8">
                  <c:v>0.36629919460787114</c:v>
                </c:pt>
                <c:pt idx="9">
                  <c:v>0.3567863752520362</c:v>
                </c:pt>
                <c:pt idx="10">
                  <c:v>0.3375846494322533</c:v>
                </c:pt>
                <c:pt idx="11">
                  <c:v>0.501456596272586</c:v>
                </c:pt>
                <c:pt idx="12">
                  <c:v>0.4999614103542395</c:v>
                </c:pt>
                <c:pt idx="13">
                  <c:v>0.5211594170780911</c:v>
                </c:pt>
                <c:pt idx="14">
                  <c:v>0.5714325809306195</c:v>
                </c:pt>
                <c:pt idx="15">
                  <c:v>0.53242072410942</c:v>
                </c:pt>
              </c:numCache>
            </c:numRef>
          </c:val>
          <c:smooth val="0"/>
        </c:ser>
        <c:marker val="1"/>
        <c:axId val="34531552"/>
        <c:axId val="42348513"/>
      </c:lineChart>
      <c:catAx>
        <c:axId val="345315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348513"/>
        <c:crosses val="autoZero"/>
        <c:auto val="1"/>
        <c:lblOffset val="100"/>
        <c:noMultiLvlLbl val="0"/>
      </c:catAx>
      <c:valAx>
        <c:axId val="42348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531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IND!$A$62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IND!$B$62:$Q$62</c:f>
              <c:numCache>
                <c:ptCount val="16"/>
                <c:pt idx="0">
                  <c:v>0.06995019617983339</c:v>
                </c:pt>
                <c:pt idx="1">
                  <c:v>0.0487998787245869</c:v>
                </c:pt>
                <c:pt idx="2">
                  <c:v>0.03834637959236808</c:v>
                </c:pt>
                <c:pt idx="3">
                  <c:v>0.0640945392357948</c:v>
                </c:pt>
                <c:pt idx="4">
                  <c:v>0.08000541240395637</c:v>
                </c:pt>
                <c:pt idx="5">
                  <c:v>0.0679570246607849</c:v>
                </c:pt>
                <c:pt idx="6">
                  <c:v>0.04957303370786517</c:v>
                </c:pt>
                <c:pt idx="7">
                  <c:v>0.03866022733889281</c:v>
                </c:pt>
                <c:pt idx="8">
                  <c:v>0.03716850896758442</c:v>
                </c:pt>
                <c:pt idx="9">
                  <c:v>0.035899523238442976</c:v>
                </c:pt>
                <c:pt idx="10">
                  <c:v>0.03579696630553016</c:v>
                </c:pt>
                <c:pt idx="11">
                  <c:v>0.1126494517076922</c:v>
                </c:pt>
                <c:pt idx="12">
                  <c:v>0.08377726819840885</c:v>
                </c:pt>
                <c:pt idx="13">
                  <c:v>0.05432217195717446</c:v>
                </c:pt>
                <c:pt idx="14">
                  <c:v>0.0026269608984632433</c:v>
                </c:pt>
                <c:pt idx="15">
                  <c:v>0.01932719734425506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MER!$B$62:$Q$62</c:f>
              <c:numCache>
                <c:ptCount val="16"/>
                <c:pt idx="0">
                  <c:v>0.02841827276787005</c:v>
                </c:pt>
                <c:pt idx="1">
                  <c:v>0.0191087426853882</c:v>
                </c:pt>
                <c:pt idx="2">
                  <c:v>0.029477917215558484</c:v>
                </c:pt>
                <c:pt idx="3">
                  <c:v>0.05386316094952284</c:v>
                </c:pt>
                <c:pt idx="4">
                  <c:v>0.07762042211574492</c:v>
                </c:pt>
                <c:pt idx="5">
                  <c:v>0.05274878972328112</c:v>
                </c:pt>
                <c:pt idx="6">
                  <c:v>0.026085642147341943</c:v>
                </c:pt>
                <c:pt idx="7">
                  <c:v>0.022874425272285448</c:v>
                </c:pt>
                <c:pt idx="8">
                  <c:v>0.014139178143787007</c:v>
                </c:pt>
                <c:pt idx="9">
                  <c:v>0.019877421756034894</c:v>
                </c:pt>
                <c:pt idx="10">
                  <c:v>0.01923318285527816</c:v>
                </c:pt>
                <c:pt idx="11">
                  <c:v>0.038251159490944875</c:v>
                </c:pt>
                <c:pt idx="12">
                  <c:v>0.04007237926327576</c:v>
                </c:pt>
                <c:pt idx="13">
                  <c:v>0.028847267975625125</c:v>
                </c:pt>
                <c:pt idx="14">
                  <c:v>0.0030670246623751515</c:v>
                </c:pt>
                <c:pt idx="15">
                  <c:v>0.01614026163041692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PROV!$B$62:$Q$62</c:f>
              <c:numCache>
                <c:ptCount val="16"/>
                <c:pt idx="0">
                  <c:v>0.04129211944189363</c:v>
                </c:pt>
                <c:pt idx="1">
                  <c:v>0.020240351966712436</c:v>
                </c:pt>
                <c:pt idx="2">
                  <c:v>0.021502810141240947</c:v>
                </c:pt>
                <c:pt idx="3">
                  <c:v>0.04194648578495858</c:v>
                </c:pt>
                <c:pt idx="4">
                  <c:v>0.0732521874608761</c:v>
                </c:pt>
                <c:pt idx="5">
                  <c:v>0.05767415869517278</c:v>
                </c:pt>
                <c:pt idx="6">
                  <c:v>0.026405871314843524</c:v>
                </c:pt>
                <c:pt idx="7">
                  <c:v>0.02235441277023704</c:v>
                </c:pt>
                <c:pt idx="8">
                  <c:v>0.017783395634185684</c:v>
                </c:pt>
                <c:pt idx="9">
                  <c:v>0.01853608510663073</c:v>
                </c:pt>
                <c:pt idx="10">
                  <c:v>0.018578661693610065</c:v>
                </c:pt>
                <c:pt idx="11">
                  <c:v>0.042534335187445635</c:v>
                </c:pt>
                <c:pt idx="12">
                  <c:v>0.03677440071916571</c:v>
                </c:pt>
                <c:pt idx="13">
                  <c:v>0.029212343342790985</c:v>
                </c:pt>
                <c:pt idx="14">
                  <c:v>0.0015912019159026471</c:v>
                </c:pt>
                <c:pt idx="15">
                  <c:v>0.022930281296171733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VC!$B$62:$Q$62</c:f>
              <c:numCache>
                <c:ptCount val="16"/>
                <c:pt idx="0">
                  <c:v>0.01016260162601626</c:v>
                </c:pt>
                <c:pt idx="1">
                  <c:v>0.0056724884311091205</c:v>
                </c:pt>
                <c:pt idx="2">
                  <c:v>0.006410800713254649</c:v>
                </c:pt>
                <c:pt idx="3">
                  <c:v>0.037773796245758086</c:v>
                </c:pt>
                <c:pt idx="4">
                  <c:v>0.06815380238953157</c:v>
                </c:pt>
                <c:pt idx="5">
                  <c:v>0.039868194502167074</c:v>
                </c:pt>
                <c:pt idx="6">
                  <c:v>0.017502668089647812</c:v>
                </c:pt>
                <c:pt idx="7">
                  <c:v>0.013601650697277298</c:v>
                </c:pt>
                <c:pt idx="8">
                  <c:v>0.008195849260207765</c:v>
                </c:pt>
                <c:pt idx="9">
                  <c:v>0.00729842533206902</c:v>
                </c:pt>
                <c:pt idx="10">
                  <c:v>0.013578874953696354</c:v>
                </c:pt>
                <c:pt idx="11">
                  <c:v>0.035546814398887</c:v>
                </c:pt>
                <c:pt idx="12">
                  <c:v>0.036077327294506474</c:v>
                </c:pt>
                <c:pt idx="13">
                  <c:v>0.02776227264127785</c:v>
                </c:pt>
                <c:pt idx="14">
                  <c:v>0.0003781727850915347</c:v>
                </c:pt>
                <c:pt idx="15">
                  <c:v>0.00901689969290893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TOT!$B$62:$Q$62</c:f>
              <c:numCache>
                <c:ptCount val="16"/>
                <c:pt idx="0">
                  <c:v>0.04230821846173592</c:v>
                </c:pt>
                <c:pt idx="1">
                  <c:v>0.022499105365662204</c:v>
                </c:pt>
                <c:pt idx="2">
                  <c:v>0.0252056837627321</c:v>
                </c:pt>
                <c:pt idx="3">
                  <c:v>0.04631597509666571</c:v>
                </c:pt>
                <c:pt idx="4">
                  <c:v>0.07478323907277529</c:v>
                </c:pt>
                <c:pt idx="5">
                  <c:v>0.057608923056548605</c:v>
                </c:pt>
                <c:pt idx="6">
                  <c:v>0.032178538359219036</c:v>
                </c:pt>
                <c:pt idx="7">
                  <c:v>0.030292278117006573</c:v>
                </c:pt>
                <c:pt idx="8">
                  <c:v>0.024187245422185397</c:v>
                </c:pt>
                <c:pt idx="9">
                  <c:v>0.02469959806615469</c:v>
                </c:pt>
                <c:pt idx="10">
                  <c:v>0.026075945324051216</c:v>
                </c:pt>
                <c:pt idx="11">
                  <c:v>0.054439921019585745</c:v>
                </c:pt>
                <c:pt idx="12">
                  <c:v>0.04432843340648999</c:v>
                </c:pt>
                <c:pt idx="13">
                  <c:v>0.03584664639314964</c:v>
                </c:pt>
                <c:pt idx="14">
                  <c:v>0.0044885831346479456</c:v>
                </c:pt>
                <c:pt idx="15">
                  <c:v>0.02191330543594136</c:v>
                </c:pt>
              </c:numCache>
            </c:numRef>
          </c:val>
          <c:smooth val="0"/>
        </c:ser>
        <c:marker val="1"/>
        <c:axId val="45592298"/>
        <c:axId val="7677499"/>
      </c:lineChart>
      <c:catAx>
        <c:axId val="455922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677499"/>
        <c:crosses val="autoZero"/>
        <c:auto val="1"/>
        <c:lblOffset val="100"/>
        <c:noMultiLvlLbl val="0"/>
      </c:catAx>
      <c:valAx>
        <c:axId val="7677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592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IND!$A$82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IND!$B$82:$Q$82</c:f>
              <c:numCache>
                <c:ptCount val="16"/>
                <c:pt idx="0">
                  <c:v>0.028231605752014076</c:v>
                </c:pt>
                <c:pt idx="1">
                  <c:v>0.010571102263601632</c:v>
                </c:pt>
                <c:pt idx="2">
                  <c:v>0.027567131751054658</c:v>
                </c:pt>
                <c:pt idx="3">
                  <c:v>0.020309711709374442</c:v>
                </c:pt>
                <c:pt idx="4">
                  <c:v>0.004284236529709803</c:v>
                </c:pt>
                <c:pt idx="5">
                  <c:v>0.0009484730256962196</c:v>
                </c:pt>
                <c:pt idx="6">
                  <c:v>0.003420535799153635</c:v>
                </c:pt>
                <c:pt idx="7">
                  <c:v>0.005683344328399976</c:v>
                </c:pt>
                <c:pt idx="8">
                  <c:v>0.0032726686490165873</c:v>
                </c:pt>
                <c:pt idx="9">
                  <c:v>0.0031205713006012006</c:v>
                </c:pt>
                <c:pt idx="10">
                  <c:v>-0.006521862079435149</c:v>
                </c:pt>
                <c:pt idx="11">
                  <c:v>0.0021556307524988627</c:v>
                </c:pt>
                <c:pt idx="12">
                  <c:v>-0.01949065848274377</c:v>
                </c:pt>
                <c:pt idx="13">
                  <c:v>0.0029156242828845395</c:v>
                </c:pt>
                <c:pt idx="14">
                  <c:v>0.005000049603666703</c:v>
                </c:pt>
                <c:pt idx="15">
                  <c:v>0.014043849365429273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MER!$B$82:$Q$82</c:f>
              <c:numCache>
                <c:ptCount val="16"/>
                <c:pt idx="0">
                  <c:v>0.023812010709927573</c:v>
                </c:pt>
                <c:pt idx="1">
                  <c:v>0.02085298490371216</c:v>
                </c:pt>
                <c:pt idx="2">
                  <c:v>0.023442275248850668</c:v>
                </c:pt>
                <c:pt idx="3">
                  <c:v>0.02925100900290231</c:v>
                </c:pt>
                <c:pt idx="4">
                  <c:v>0.035732239740465466</c:v>
                </c:pt>
                <c:pt idx="5">
                  <c:v>0.015289840996753337</c:v>
                </c:pt>
                <c:pt idx="6">
                  <c:v>0.015013966881987036</c:v>
                </c:pt>
                <c:pt idx="7">
                  <c:v>0.010669208848124183</c:v>
                </c:pt>
                <c:pt idx="8">
                  <c:v>0.017295149525059252</c:v>
                </c:pt>
                <c:pt idx="9">
                  <c:v>0.008429240063779495</c:v>
                </c:pt>
                <c:pt idx="10">
                  <c:v>0.018916329307865933</c:v>
                </c:pt>
                <c:pt idx="11">
                  <c:v>0.03321236988581903</c:v>
                </c:pt>
                <c:pt idx="12">
                  <c:v>0.02107505981920363</c:v>
                </c:pt>
                <c:pt idx="13">
                  <c:v>0.022202159546423024</c:v>
                </c:pt>
                <c:pt idx="14">
                  <c:v>0.02490268285152739</c:v>
                </c:pt>
                <c:pt idx="15">
                  <c:v>0.031916904044545925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PROV!$B$82:$Q$82</c:f>
              <c:numCache>
                <c:ptCount val="16"/>
                <c:pt idx="0">
                  <c:v>0.026720612558592767</c:v>
                </c:pt>
                <c:pt idx="1">
                  <c:v>0.021003912358379218</c:v>
                </c:pt>
                <c:pt idx="2">
                  <c:v>0.020600101479285506</c:v>
                </c:pt>
                <c:pt idx="3">
                  <c:v>0.025644601442363565</c:v>
                </c:pt>
                <c:pt idx="4">
                  <c:v>0.026666918856909604</c:v>
                </c:pt>
                <c:pt idx="5">
                  <c:v>0.019987257419738377</c:v>
                </c:pt>
                <c:pt idx="6">
                  <c:v>0.016026726397982468</c:v>
                </c:pt>
                <c:pt idx="7">
                  <c:v>0.015091522548584058</c:v>
                </c:pt>
                <c:pt idx="8">
                  <c:v>0.010467090468647538</c:v>
                </c:pt>
                <c:pt idx="9">
                  <c:v>0.013868116296163921</c:v>
                </c:pt>
                <c:pt idx="10">
                  <c:v>0.018108314704242033</c:v>
                </c:pt>
                <c:pt idx="11">
                  <c:v>0.02456521568997074</c:v>
                </c:pt>
                <c:pt idx="12">
                  <c:v>0.031277319116196654</c:v>
                </c:pt>
                <c:pt idx="13">
                  <c:v>0.028850659038862497</c:v>
                </c:pt>
                <c:pt idx="14">
                  <c:v>0.029976855746751734</c:v>
                </c:pt>
                <c:pt idx="15">
                  <c:v>0.0274071884758221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VC!$B$82:$Q$82</c:f>
              <c:numCache>
                <c:ptCount val="16"/>
                <c:pt idx="0">
                  <c:v>0.09589560807100568</c:v>
                </c:pt>
                <c:pt idx="1">
                  <c:v>0.039345606065780935</c:v>
                </c:pt>
                <c:pt idx="2">
                  <c:v>0.02501360804790033</c:v>
                </c:pt>
                <c:pt idx="3">
                  <c:v>0.04246464573862105</c:v>
                </c:pt>
                <c:pt idx="4">
                  <c:v>0.04972677595628415</c:v>
                </c:pt>
                <c:pt idx="5">
                  <c:v>0.03532380479916251</c:v>
                </c:pt>
                <c:pt idx="6">
                  <c:v>0.03914483299125368</c:v>
                </c:pt>
                <c:pt idx="7">
                  <c:v>0.03946684958607029</c:v>
                </c:pt>
                <c:pt idx="8">
                  <c:v>0.03400576219543792</c:v>
                </c:pt>
                <c:pt idx="9">
                  <c:v>0.027427170754830518</c:v>
                </c:pt>
                <c:pt idx="10">
                  <c:v>0.04405894431250775</c:v>
                </c:pt>
                <c:pt idx="11">
                  <c:v>0.07425382152586524</c:v>
                </c:pt>
                <c:pt idx="12">
                  <c:v>0.05788227620278546</c:v>
                </c:pt>
                <c:pt idx="13">
                  <c:v>0.04650414397711971</c:v>
                </c:pt>
                <c:pt idx="14">
                  <c:v>0.03486327410520792</c:v>
                </c:pt>
                <c:pt idx="15">
                  <c:v>0.03567632055919669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TOT!$B$82:$Q$82</c:f>
              <c:numCache>
                <c:ptCount val="16"/>
                <c:pt idx="0">
                  <c:v>0.031139320459089785</c:v>
                </c:pt>
                <c:pt idx="1">
                  <c:v>0.019949352200828</c:v>
                </c:pt>
                <c:pt idx="2">
                  <c:v>0.021552207651268983</c:v>
                </c:pt>
                <c:pt idx="3">
                  <c:v>0.025032222846403798</c:v>
                </c:pt>
                <c:pt idx="4">
                  <c:v>0.02505780112798897</c:v>
                </c:pt>
                <c:pt idx="5">
                  <c:v>0.015138232468029592</c:v>
                </c:pt>
                <c:pt idx="6">
                  <c:v>0.01443100953635766</c:v>
                </c:pt>
                <c:pt idx="7">
                  <c:v>0.014093289863971499</c:v>
                </c:pt>
                <c:pt idx="8">
                  <c:v>0.011256967069001816</c:v>
                </c:pt>
                <c:pt idx="9">
                  <c:v>0.012072609727345016</c:v>
                </c:pt>
                <c:pt idx="10">
                  <c:v>0.016687604913561305</c:v>
                </c:pt>
                <c:pt idx="11">
                  <c:v>0.027374233110591544</c:v>
                </c:pt>
                <c:pt idx="12">
                  <c:v>0.02242744693668963</c:v>
                </c:pt>
                <c:pt idx="13">
                  <c:v>0.026483747986629103</c:v>
                </c:pt>
                <c:pt idx="14">
                  <c:v>0.02929791291799407</c:v>
                </c:pt>
                <c:pt idx="15">
                  <c:v>0.03201422839403558</c:v>
                </c:pt>
              </c:numCache>
            </c:numRef>
          </c:val>
          <c:smooth val="0"/>
        </c:ser>
        <c:marker val="1"/>
        <c:axId val="1988628"/>
        <c:axId val="17897653"/>
      </c:lineChart>
      <c:catAx>
        <c:axId val="19886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897653"/>
        <c:crosses val="autoZero"/>
        <c:auto val="1"/>
        <c:lblOffset val="100"/>
        <c:noMultiLvlLbl val="0"/>
      </c:catAx>
      <c:valAx>
        <c:axId val="17897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88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IND!$A$85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IND!$B$85:$Q$85</c:f>
              <c:numCache>
                <c:ptCount val="16"/>
                <c:pt idx="0">
                  <c:v>6.788739946380697</c:v>
                </c:pt>
                <c:pt idx="1">
                  <c:v>0.19956798271930878</c:v>
                </c:pt>
                <c:pt idx="2">
                  <c:v>0.6004240169606784</c:v>
                </c:pt>
                <c:pt idx="3">
                  <c:v>0.46345853834153367</c:v>
                </c:pt>
                <c:pt idx="4">
                  <c:v>0.11696</c:v>
                </c:pt>
                <c:pt idx="5">
                  <c:v>0.0282</c:v>
                </c:pt>
                <c:pt idx="6">
                  <c:v>0.1022</c:v>
                </c:pt>
                <c:pt idx="7">
                  <c:v>0.20228</c:v>
                </c:pt>
                <c:pt idx="8">
                  <c:v>0.14616</c:v>
                </c:pt>
                <c:pt idx="9">
                  <c:v>0.14436</c:v>
                </c:pt>
                <c:pt idx="10">
                  <c:v>-0.11371480472297911</c:v>
                </c:pt>
                <c:pt idx="11">
                  <c:v>0.03902765931521872</c:v>
                </c:pt>
                <c:pt idx="12">
                  <c:v>-0.3396368953332521</c:v>
                </c:pt>
                <c:pt idx="13">
                  <c:v>0.050469111733885706</c:v>
                </c:pt>
                <c:pt idx="14">
                  <c:v>0.11053978311197758</c:v>
                </c:pt>
                <c:pt idx="15">
                  <c:v>0.39527232850006094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MER!$B$85:$Q$85</c:f>
              <c:numCache>
                <c:ptCount val="16"/>
                <c:pt idx="0">
                  <c:v>1.6994545454545456</c:v>
                </c:pt>
                <c:pt idx="1">
                  <c:v>1.9534545454545456</c:v>
                </c:pt>
                <c:pt idx="2">
                  <c:v>1.4242727272727274</c:v>
                </c:pt>
                <c:pt idx="3">
                  <c:v>1.8941176470588235</c:v>
                </c:pt>
                <c:pt idx="4">
                  <c:v>1.32232435339559</c:v>
                </c:pt>
                <c:pt idx="5">
                  <c:v>0.3030691943823109</c:v>
                </c:pt>
                <c:pt idx="6">
                  <c:v>0.3191546575727574</c:v>
                </c:pt>
                <c:pt idx="7">
                  <c:v>0.24267536944006454</c:v>
                </c:pt>
                <c:pt idx="8">
                  <c:v>0.37191068181140624</c:v>
                </c:pt>
                <c:pt idx="9">
                  <c:v>0.1670989476194735</c:v>
                </c:pt>
                <c:pt idx="10">
                  <c:v>0.4033181289687863</c:v>
                </c:pt>
                <c:pt idx="11">
                  <c:v>0.7360104939927854</c:v>
                </c:pt>
                <c:pt idx="12">
                  <c:v>0.5543779626151507</c:v>
                </c:pt>
                <c:pt idx="13">
                  <c:v>0.733148495960409</c:v>
                </c:pt>
                <c:pt idx="14">
                  <c:v>1.0316012282741556</c:v>
                </c:pt>
                <c:pt idx="15">
                  <c:v>1.479041826908744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PROV!$B$85:$Q$85</c:f>
              <c:numCache>
                <c:ptCount val="16"/>
                <c:pt idx="0">
                  <c:v>0.8447442479967346</c:v>
                </c:pt>
                <c:pt idx="1">
                  <c:v>0.560912</c:v>
                </c:pt>
                <c:pt idx="2">
                  <c:v>0.5998450704225352</c:v>
                </c:pt>
                <c:pt idx="3">
                  <c:v>0.8236197183098591</c:v>
                </c:pt>
                <c:pt idx="4">
                  <c:v>0.8538732394366197</c:v>
                </c:pt>
                <c:pt idx="5">
                  <c:v>0.660112676056338</c:v>
                </c:pt>
                <c:pt idx="6">
                  <c:v>0.5280847207757956</c:v>
                </c:pt>
                <c:pt idx="7">
                  <c:v>0.48494745984562126</c:v>
                </c:pt>
                <c:pt idx="8">
                  <c:v>0.39073573137197914</c:v>
                </c:pt>
                <c:pt idx="9">
                  <c:v>0.46755046835527936</c:v>
                </c:pt>
                <c:pt idx="10">
                  <c:v>0.6521986988889137</c:v>
                </c:pt>
                <c:pt idx="11">
                  <c:v>0.80697949967584</c:v>
                </c:pt>
                <c:pt idx="12">
                  <c:v>1.1292294306378814</c:v>
                </c:pt>
                <c:pt idx="13">
                  <c:v>1.3588232095274348</c:v>
                </c:pt>
                <c:pt idx="14">
                  <c:v>1.8117135243895808</c:v>
                </c:pt>
                <c:pt idx="15">
                  <c:v>1.973481962073545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VC!$B$85:$Q$85</c:f>
              <c:numCache>
                <c:ptCount val="16"/>
                <c:pt idx="0">
                  <c:v>1.1116898148148149</c:v>
                </c:pt>
                <c:pt idx="1">
                  <c:v>0.4266666666666667</c:v>
                </c:pt>
                <c:pt idx="2">
                  <c:v>0.37704170781736684</c:v>
                </c:pt>
                <c:pt idx="3">
                  <c:v>0.897667704930487</c:v>
                </c:pt>
                <c:pt idx="4">
                  <c:v>0.9540896066684033</c:v>
                </c:pt>
                <c:pt idx="5">
                  <c:v>0.49072064250054265</c:v>
                </c:pt>
                <c:pt idx="6">
                  <c:v>0.6613305838940743</c:v>
                </c:pt>
                <c:pt idx="7">
                  <c:v>0.7540360873694207</c:v>
                </c:pt>
                <c:pt idx="8">
                  <c:v>0.519349477682811</c:v>
                </c:pt>
                <c:pt idx="9">
                  <c:v>0.3787477954144621</c:v>
                </c:pt>
                <c:pt idx="10">
                  <c:v>0.650624067290734</c:v>
                </c:pt>
                <c:pt idx="11">
                  <c:v>1.1850238095238095</c:v>
                </c:pt>
                <c:pt idx="12">
                  <c:v>1.1409285714285715</c:v>
                </c:pt>
                <c:pt idx="13">
                  <c:v>1.0081190476190476</c:v>
                </c:pt>
                <c:pt idx="14">
                  <c:v>0.9870714285714286</c:v>
                </c:pt>
                <c:pt idx="15">
                  <c:v>0.9996428571428572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TOT!$B$85:$Q$85</c:f>
              <c:numCache>
                <c:ptCount val="16"/>
                <c:pt idx="0">
                  <c:v>1.1607829551625624</c:v>
                </c:pt>
                <c:pt idx="1">
                  <c:v>0.5376093512026512</c:v>
                </c:pt>
                <c:pt idx="2">
                  <c:v>0.6552832344810771</c:v>
                </c:pt>
                <c:pt idx="3">
                  <c:v>0.7838413488697702</c:v>
                </c:pt>
                <c:pt idx="4">
                  <c:v>0.7106665629760429</c:v>
                </c:pt>
                <c:pt idx="5">
                  <c:v>0.45675098523560803</c:v>
                </c:pt>
                <c:pt idx="6">
                  <c:v>0.4301166373703268</c:v>
                </c:pt>
                <c:pt idx="7">
                  <c:v>0.4139705589777307</c:v>
                </c:pt>
                <c:pt idx="8">
                  <c:v>0.34103053035224107</c:v>
                </c:pt>
                <c:pt idx="9">
                  <c:v>0.31384223918575066</c:v>
                </c:pt>
                <c:pt idx="10">
                  <c:v>0.39220046330432357</c:v>
                </c:pt>
                <c:pt idx="11">
                  <c:v>0.47544319698254534</c:v>
                </c:pt>
                <c:pt idx="12">
                  <c:v>0.3739363755111235</c:v>
                </c:pt>
                <c:pt idx="13">
                  <c:v>0.4662087659508997</c:v>
                </c:pt>
                <c:pt idx="14">
                  <c:v>0.6305534198484053</c:v>
                </c:pt>
                <c:pt idx="15">
                  <c:v>0.8100736730971819</c:v>
                </c:pt>
              </c:numCache>
            </c:numRef>
          </c:val>
          <c:smooth val="0"/>
        </c:ser>
        <c:marker val="1"/>
        <c:axId val="26861150"/>
        <c:axId val="40423759"/>
      </c:lineChart>
      <c:catAx>
        <c:axId val="268611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423759"/>
        <c:crosses val="autoZero"/>
        <c:auto val="1"/>
        <c:lblOffset val="100"/>
        <c:noMultiLvlLbl val="0"/>
      </c:catAx>
      <c:valAx>
        <c:axId val="40423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861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IND!$A$86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IND!$B$86:$Q$86</c:f>
              <c:numCache>
                <c:ptCount val="16"/>
                <c:pt idx="0">
                  <c:v>0.10171847257594138</c:v>
                </c:pt>
                <c:pt idx="1">
                  <c:v>0.038536702172855146</c:v>
                </c:pt>
                <c:pt idx="2">
                  <c:v>0.10389628368323055</c:v>
                </c:pt>
                <c:pt idx="3">
                  <c:v>0.07067737055292568</c:v>
                </c:pt>
                <c:pt idx="4">
                  <c:v>0.02647351742870077</c:v>
                </c:pt>
                <c:pt idx="5">
                  <c:v>0.0062438557802162765</c:v>
                </c:pt>
                <c:pt idx="6">
                  <c:v>0.021953566702754723</c:v>
                </c:pt>
                <c:pt idx="7">
                  <c:v>0.04090795104312444</c:v>
                </c:pt>
                <c:pt idx="8">
                  <c:v>0.030995258251405984</c:v>
                </c:pt>
                <c:pt idx="9">
                  <c:v>0.03169626389840333</c:v>
                </c:pt>
                <c:pt idx="10">
                  <c:v>-0.06455842596480373</c:v>
                </c:pt>
                <c:pt idx="11">
                  <c:v>0.01995402413421464</c:v>
                </c:pt>
                <c:pt idx="12">
                  <c:v>-0.18403538888155288</c:v>
                </c:pt>
                <c:pt idx="13">
                  <c:v>0.024674589700056593</c:v>
                </c:pt>
                <c:pt idx="14">
                  <c:v>0.04879413093522084</c:v>
                </c:pt>
                <c:pt idx="15">
                  <c:v>0.14273582871700555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MER!$B$86:$Q$86</c:f>
              <c:numCache>
                <c:ptCount val="16"/>
                <c:pt idx="0">
                  <c:v>0.24103251759973182</c:v>
                </c:pt>
                <c:pt idx="1">
                  <c:v>0.2196867460025355</c:v>
                </c:pt>
                <c:pt idx="2">
                  <c:v>0.2165056727885798</c:v>
                </c:pt>
                <c:pt idx="3">
                  <c:v>0.23344282693859042</c:v>
                </c:pt>
                <c:pt idx="4">
                  <c:v>0.23362415237766165</c:v>
                </c:pt>
                <c:pt idx="5">
                  <c:v>0.10281811622448726</c:v>
                </c:pt>
                <c:pt idx="6">
                  <c:v>0.0976115798563733</c:v>
                </c:pt>
                <c:pt idx="7">
                  <c:v>0.06829063592086074</c:v>
                </c:pt>
                <c:pt idx="8">
                  <c:v>0.14154502493348234</c:v>
                </c:pt>
                <c:pt idx="9">
                  <c:v>0.06108342710175213</c:v>
                </c:pt>
                <c:pt idx="10">
                  <c:v>0.13827555455616342</c:v>
                </c:pt>
                <c:pt idx="11">
                  <c:v>0.20655913956003272</c:v>
                </c:pt>
                <c:pt idx="12">
                  <c:v>0.14871165349796872</c:v>
                </c:pt>
                <c:pt idx="13">
                  <c:v>0.15975548160671452</c:v>
                </c:pt>
                <c:pt idx="14">
                  <c:v>0.1788187872641418</c:v>
                </c:pt>
                <c:pt idx="15">
                  <c:v>0.20916883094981112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PROV!$B$86:$Q$86</c:f>
              <c:numCache>
                <c:ptCount val="16"/>
                <c:pt idx="0">
                  <c:v>0.28853406906267887</c:v>
                </c:pt>
                <c:pt idx="1">
                  <c:v>0.20460607333998682</c:v>
                </c:pt>
                <c:pt idx="2">
                  <c:v>0.20511079325174944</c:v>
                </c:pt>
                <c:pt idx="3">
                  <c:v>0.234898331365035</c:v>
                </c:pt>
                <c:pt idx="4">
                  <c:v>0.2156705798648168</c:v>
                </c:pt>
                <c:pt idx="5">
                  <c:v>0.15648852413037817</c:v>
                </c:pt>
                <c:pt idx="6">
                  <c:v>0.11800956891523078</c:v>
                </c:pt>
                <c:pt idx="7">
                  <c:v>0.11779790452079136</c:v>
                </c:pt>
                <c:pt idx="8">
                  <c:v>0.08944454110928017</c:v>
                </c:pt>
                <c:pt idx="9">
                  <c:v>0.10073137897568411</c:v>
                </c:pt>
                <c:pt idx="10">
                  <c:v>0.13110830979554142</c:v>
                </c:pt>
                <c:pt idx="11">
                  <c:v>0.1559565445625617</c:v>
                </c:pt>
                <c:pt idx="12">
                  <c:v>0.1920137148690559</c:v>
                </c:pt>
                <c:pt idx="13">
                  <c:v>0.2077933525819285</c:v>
                </c:pt>
                <c:pt idx="14">
                  <c:v>0.23352099723550884</c:v>
                </c:pt>
                <c:pt idx="15">
                  <c:v>0.22273250549496454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VC!$B$86:$Q$86</c:f>
              <c:numCache>
                <c:ptCount val="16"/>
                <c:pt idx="0">
                  <c:v>0.28229243203526816</c:v>
                </c:pt>
                <c:pt idx="1">
                  <c:v>0.1257985257985258</c:v>
                </c:pt>
                <c:pt idx="2">
                  <c:v>0.09124168106776483</c:v>
                </c:pt>
                <c:pt idx="3">
                  <c:v>0.18490814059027885</c:v>
                </c:pt>
                <c:pt idx="4">
                  <c:v>0.24742459553483973</c:v>
                </c:pt>
                <c:pt idx="5">
                  <c:v>0.14482239518272957</c:v>
                </c:pt>
                <c:pt idx="6">
                  <c:v>0.17643907806347</c:v>
                </c:pt>
                <c:pt idx="7">
                  <c:v>0.20652612139262072</c:v>
                </c:pt>
                <c:pt idx="8">
                  <c:v>0.16212109982954123</c:v>
                </c:pt>
                <c:pt idx="9">
                  <c:v>0.12011143139870069</c:v>
                </c:pt>
                <c:pt idx="10">
                  <c:v>0.1882051684555462</c:v>
                </c:pt>
                <c:pt idx="11">
                  <c:v>0.28621623642124755</c:v>
                </c:pt>
                <c:pt idx="12">
                  <c:v>0.30408351048640414</c:v>
                </c:pt>
                <c:pt idx="13">
                  <c:v>0.2674427418234187</c:v>
                </c:pt>
                <c:pt idx="14">
                  <c:v>0.25675692414408163</c:v>
                </c:pt>
                <c:pt idx="15">
                  <c:v>0.25098336940017457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TOT!$B$86:$Q$86</c:f>
              <c:numCache>
                <c:ptCount val="16"/>
                <c:pt idx="0">
                  <c:v>0.2375416297160031</c:v>
                </c:pt>
                <c:pt idx="1">
                  <c:v>0.13448490628797186</c:v>
                </c:pt>
                <c:pt idx="2">
                  <c:v>0.16428351007848765</c:v>
                </c:pt>
                <c:pt idx="3">
                  <c:v>0.17912471347470332</c:v>
                </c:pt>
                <c:pt idx="4">
                  <c:v>0.1769668857047332</c:v>
                </c:pt>
                <c:pt idx="5">
                  <c:v>0.11300664278428942</c:v>
                </c:pt>
                <c:pt idx="6">
                  <c:v>0.10859898507411854</c:v>
                </c:pt>
                <c:pt idx="7">
                  <c:v>0.10652354312672538</c:v>
                </c:pt>
                <c:pt idx="8">
                  <c:v>0.08946803782627871</c:v>
                </c:pt>
                <c:pt idx="9">
                  <c:v>0.08321307900317457</c:v>
                </c:pt>
                <c:pt idx="10">
                  <c:v>0.11760112028589295</c:v>
                </c:pt>
                <c:pt idx="11">
                  <c:v>0.1684361342033117</c:v>
                </c:pt>
                <c:pt idx="12">
                  <c:v>0.1412967912252853</c:v>
                </c:pt>
                <c:pt idx="13">
                  <c:v>0.17156662255996696</c:v>
                </c:pt>
                <c:pt idx="14">
                  <c:v>0.2044275795177589</c:v>
                </c:pt>
                <c:pt idx="15">
                  <c:v>0.22305946661539364</c:v>
                </c:pt>
              </c:numCache>
            </c:numRef>
          </c:val>
          <c:smooth val="0"/>
        </c:ser>
        <c:marker val="1"/>
        <c:axId val="28269512"/>
        <c:axId val="53099017"/>
      </c:lineChart>
      <c:catAx>
        <c:axId val="282695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099017"/>
        <c:crosses val="autoZero"/>
        <c:auto val="1"/>
        <c:lblOffset val="100"/>
        <c:noMultiLvlLbl val="0"/>
      </c:catAx>
      <c:valAx>
        <c:axId val="53099017"/>
        <c:scaling>
          <c:orientation val="minMax"/>
          <c:min val="-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269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IND!$A$87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IND!$B$87:$Q$87</c:f>
              <c:numCache>
                <c:ptCount val="16"/>
                <c:pt idx="0">
                  <c:v>0.17453347969264543</c:v>
                </c:pt>
                <c:pt idx="1">
                  <c:v>0.09760708303421871</c:v>
                </c:pt>
                <c:pt idx="2">
                  <c:v>0.1268162291169451</c:v>
                </c:pt>
                <c:pt idx="3">
                  <c:v>0.1537141703673799</c:v>
                </c:pt>
                <c:pt idx="4">
                  <c:v>0.148128229709823</c:v>
                </c:pt>
                <c:pt idx="5">
                  <c:v>0.15861719307469863</c:v>
                </c:pt>
                <c:pt idx="6">
                  <c:v>0.12726701946362903</c:v>
                </c:pt>
                <c:pt idx="7">
                  <c:v>0.11076045321501723</c:v>
                </c:pt>
                <c:pt idx="8">
                  <c:v>0.13495095757147674</c:v>
                </c:pt>
                <c:pt idx="9">
                  <c:v>0.1308808260878778</c:v>
                </c:pt>
                <c:pt idx="10">
                  <c:v>0.11152581726648367</c:v>
                </c:pt>
                <c:pt idx="11">
                  <c:v>0.14710896561625153</c:v>
                </c:pt>
                <c:pt idx="12">
                  <c:v>0.11097894665430452</c:v>
                </c:pt>
                <c:pt idx="13">
                  <c:v>0.10913546891330045</c:v>
                </c:pt>
                <c:pt idx="14">
                  <c:v>0.1097874854785082</c:v>
                </c:pt>
                <c:pt idx="15">
                  <c:v>0.08457734203796305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MER!$B$87:$Q$87</c:f>
              <c:numCache>
                <c:ptCount val="16"/>
                <c:pt idx="0">
                  <c:v>0.10894975178825012</c:v>
                </c:pt>
                <c:pt idx="1">
                  <c:v>0.11282792442412777</c:v>
                </c:pt>
                <c:pt idx="2">
                  <c:v>0.1352724637712887</c:v>
                </c:pt>
                <c:pt idx="3">
                  <c:v>0.18940856678039403</c:v>
                </c:pt>
                <c:pt idx="4">
                  <c:v>0.2932164805537718</c:v>
                </c:pt>
                <c:pt idx="5">
                  <c:v>0.21986993643924954</c:v>
                </c:pt>
                <c:pt idx="6">
                  <c:v>0.14800855301300817</c:v>
                </c:pt>
                <c:pt idx="7">
                  <c:v>0.13464704859074303</c:v>
                </c:pt>
                <c:pt idx="8">
                  <c:v>0.10172583947416489</c:v>
                </c:pt>
                <c:pt idx="9">
                  <c:v>0.1241370064504267</c:v>
                </c:pt>
                <c:pt idx="10">
                  <c:v>0.13811843945204857</c:v>
                </c:pt>
                <c:pt idx="11">
                  <c:v>0.18052948293520804</c:v>
                </c:pt>
                <c:pt idx="12">
                  <c:v>0.16299601018315182</c:v>
                </c:pt>
                <c:pt idx="13">
                  <c:v>0.19255715673989207</c:v>
                </c:pt>
                <c:pt idx="14">
                  <c:v>0.11567868485468896</c:v>
                </c:pt>
                <c:pt idx="15">
                  <c:v>0.09140882889654642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PROV!$B$87:$Q$87</c:f>
              <c:numCache>
                <c:ptCount val="16"/>
                <c:pt idx="0">
                  <c:v>0.13244266990154768</c:v>
                </c:pt>
                <c:pt idx="1">
                  <c:v>0.10189510733608703</c:v>
                </c:pt>
                <c:pt idx="2">
                  <c:v>0.10904905411665815</c:v>
                </c:pt>
                <c:pt idx="3">
                  <c:v>0.1745019532014839</c:v>
                </c:pt>
                <c:pt idx="4">
                  <c:v>0.2796977728985178</c:v>
                </c:pt>
                <c:pt idx="5">
                  <c:v>0.22366714761179762</c:v>
                </c:pt>
                <c:pt idx="6">
                  <c:v>0.17046655985885803</c:v>
                </c:pt>
                <c:pt idx="7">
                  <c:v>0.13380630582299172</c:v>
                </c:pt>
                <c:pt idx="8">
                  <c:v>0.10469268650080117</c:v>
                </c:pt>
                <c:pt idx="9">
                  <c:v>0.10984650115692685</c:v>
                </c:pt>
                <c:pt idx="10">
                  <c:v>0.12346097161898514</c:v>
                </c:pt>
                <c:pt idx="11">
                  <c:v>0.20960320548252973</c:v>
                </c:pt>
                <c:pt idx="12">
                  <c:v>0.16053075020773813</c:v>
                </c:pt>
                <c:pt idx="13">
                  <c:v>0.23235139794618095</c:v>
                </c:pt>
                <c:pt idx="14">
                  <c:v>0.11016260952064466</c:v>
                </c:pt>
                <c:pt idx="15">
                  <c:v>0.09473295717556392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VC!$B$87:$Q$87</c:f>
              <c:numCache>
                <c:ptCount val="16"/>
                <c:pt idx="0">
                  <c:v>0.11252228815293326</c:v>
                </c:pt>
                <c:pt idx="1">
                  <c:v>0.08799550182738262</c:v>
                </c:pt>
                <c:pt idx="2">
                  <c:v>0.07650651322060226</c:v>
                </c:pt>
                <c:pt idx="3">
                  <c:v>0.16342700249348613</c:v>
                </c:pt>
                <c:pt idx="4">
                  <c:v>0.27934536673464627</c:v>
                </c:pt>
                <c:pt idx="5">
                  <c:v>0.19982932198778044</c:v>
                </c:pt>
                <c:pt idx="6">
                  <c:v>0.12085425749130843</c:v>
                </c:pt>
                <c:pt idx="7">
                  <c:v>0.12626505032774746</c:v>
                </c:pt>
                <c:pt idx="8">
                  <c:v>0.09313444146639102</c:v>
                </c:pt>
                <c:pt idx="9">
                  <c:v>0.07901999784140494</c:v>
                </c:pt>
                <c:pt idx="10">
                  <c:v>0.12938238450544476</c:v>
                </c:pt>
                <c:pt idx="11">
                  <c:v>0.21741095315912015</c:v>
                </c:pt>
                <c:pt idx="12">
                  <c:v>0.16014497116920282</c:v>
                </c:pt>
                <c:pt idx="13">
                  <c:v>0.17946349394028968</c:v>
                </c:pt>
                <c:pt idx="14">
                  <c:v>0.10516264131709684</c:v>
                </c:pt>
                <c:pt idx="15">
                  <c:v>0.07993782827741451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TOT!$B$87:$Q$87</c:f>
              <c:numCache>
                <c:ptCount val="16"/>
                <c:pt idx="0">
                  <c:v>0.13381802075301696</c:v>
                </c:pt>
                <c:pt idx="1">
                  <c:v>0.10088360373852093</c:v>
                </c:pt>
                <c:pt idx="2">
                  <c:v>0.11559437766237024</c:v>
                </c:pt>
                <c:pt idx="3">
                  <c:v>0.1758883152562515</c:v>
                </c:pt>
                <c:pt idx="4">
                  <c:v>0.2668051496423082</c:v>
                </c:pt>
                <c:pt idx="5">
                  <c:v>0.20680271768156422</c:v>
                </c:pt>
                <c:pt idx="6">
                  <c:v>0.15277797874389426</c:v>
                </c:pt>
                <c:pt idx="7">
                  <c:v>0.13928978480739845</c:v>
                </c:pt>
                <c:pt idx="8">
                  <c:v>0.12219131048763963</c:v>
                </c:pt>
                <c:pt idx="9">
                  <c:v>0.12239899978237333</c:v>
                </c:pt>
                <c:pt idx="10">
                  <c:v>0.12701670812047022</c:v>
                </c:pt>
                <c:pt idx="11">
                  <c:v>0.19083883665771714</c:v>
                </c:pt>
                <c:pt idx="12">
                  <c:v>0.16279618336557128</c:v>
                </c:pt>
                <c:pt idx="13">
                  <c:v>0.19024766094773168</c:v>
                </c:pt>
                <c:pt idx="14">
                  <c:v>0.11880597740955644</c:v>
                </c:pt>
                <c:pt idx="15">
                  <c:v>0.09705940114244378</c:v>
                </c:pt>
              </c:numCache>
            </c:numRef>
          </c:val>
          <c:smooth val="0"/>
        </c:ser>
        <c:marker val="1"/>
        <c:axId val="8129106"/>
        <c:axId val="6053091"/>
      </c:lineChart>
      <c:catAx>
        <c:axId val="81291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53091"/>
        <c:crosses val="autoZero"/>
        <c:auto val="1"/>
        <c:lblOffset val="100"/>
        <c:noMultiLvlLbl val="0"/>
      </c:catAx>
      <c:valAx>
        <c:axId val="6053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129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IND!$A$126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IND!$H$126:$Q$126</c:f>
              <c:numCache>
                <c:ptCount val="10"/>
                <c:pt idx="0">
                  <c:v>0.18040749224522362</c:v>
                </c:pt>
                <c:pt idx="1">
                  <c:v>0.20857322995348357</c:v>
                </c:pt>
                <c:pt idx="2">
                  <c:v>0.1980672088274281</c:v>
                </c:pt>
                <c:pt idx="4">
                  <c:v>0.22955704322408</c:v>
                </c:pt>
                <c:pt idx="5">
                  <c:v>0.1545108743932872</c:v>
                </c:pt>
                <c:pt idx="6">
                  <c:v>0.14505835520211227</c:v>
                </c:pt>
                <c:pt idx="7">
                  <c:v>0.18139589560065944</c:v>
                </c:pt>
                <c:pt idx="8">
                  <c:v>0.2229469869079389</c:v>
                </c:pt>
                <c:pt idx="9">
                  <c:v>0.260333744893736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IND!$A$128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IND!$H$128:$Q$128</c:f>
              <c:numCache>
                <c:ptCount val="10"/>
                <c:pt idx="0">
                  <c:v>0.4706068204546702</c:v>
                </c:pt>
                <c:pt idx="1">
                  <c:v>0.3511738123361276</c:v>
                </c:pt>
                <c:pt idx="2">
                  <c:v>0.3697891663382653</c:v>
                </c:pt>
                <c:pt idx="4">
                  <c:v>0.348959061994898</c:v>
                </c:pt>
                <c:pt idx="5">
                  <c:v>0.4565535751300916</c:v>
                </c:pt>
                <c:pt idx="6">
                  <c:v>0.42189367193405314</c:v>
                </c:pt>
                <c:pt idx="7">
                  <c:v>0.3376542106204184</c:v>
                </c:pt>
                <c:pt idx="8">
                  <c:v>0.36711012344699184</c:v>
                </c:pt>
                <c:pt idx="9">
                  <c:v>0.3866677807081494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IND!$A$129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IND!$H$129:$Q$129</c:f>
              <c:numCache>
                <c:ptCount val="10"/>
                <c:pt idx="0">
                  <c:v>0.14925852690709931</c:v>
                </c:pt>
                <c:pt idx="1">
                  <c:v>0.18161639842075628</c:v>
                </c:pt>
                <c:pt idx="2">
                  <c:v>0.22316841615018093</c:v>
                </c:pt>
                <c:pt idx="4">
                  <c:v>0.20576236727817185</c:v>
                </c:pt>
                <c:pt idx="5">
                  <c:v>0.15000982585357056</c:v>
                </c:pt>
                <c:pt idx="6">
                  <c:v>0.15460579908972738</c:v>
                </c:pt>
                <c:pt idx="7">
                  <c:v>0.15423736926501208</c:v>
                </c:pt>
                <c:pt idx="8">
                  <c:v>0.1100672295029382</c:v>
                </c:pt>
                <c:pt idx="9">
                  <c:v>0.09462757824121133</c:v>
                </c:pt>
              </c:numCache>
            </c:numRef>
          </c:val>
          <c:smooth val="0"/>
        </c:ser>
        <c:marker val="1"/>
        <c:axId val="54477820"/>
        <c:axId val="20538333"/>
      </c:lineChart>
      <c:catAx>
        <c:axId val="544778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538333"/>
        <c:crosses val="autoZero"/>
        <c:auto val="1"/>
        <c:lblOffset val="100"/>
        <c:noMultiLvlLbl val="0"/>
      </c:catAx>
      <c:valAx>
        <c:axId val="20538333"/>
        <c:scaling>
          <c:orientation val="minMax"/>
        </c:scaling>
        <c:axPos val="l"/>
        <c:title>
          <c:tx>
            <c:strRef>
              <c:f>IND!$A$125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477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IND!$A$134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IND!$H$134:$Q$134</c:f>
              <c:numCache>
                <c:ptCount val="10"/>
                <c:pt idx="0">
                  <c:v>0.8468434465576765</c:v>
                </c:pt>
                <c:pt idx="1">
                  <c:v>0.8069759610741163</c:v>
                </c:pt>
                <c:pt idx="2">
                  <c:v>0.8539069986811946</c:v>
                </c:pt>
                <c:pt idx="4">
                  <c:v>0.8892569767069171</c:v>
                </c:pt>
                <c:pt idx="5">
                  <c:v>0.6750535893347981</c:v>
                </c:pt>
                <c:pt idx="6">
                  <c:v>0.624806731416693</c:v>
                </c:pt>
                <c:pt idx="7">
                  <c:v>0.7555639281999622</c:v>
                </c:pt>
                <c:pt idx="8">
                  <c:v>0.8069388341609056</c:v>
                </c:pt>
                <c:pt idx="9">
                  <c:v>0.7809150427223205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IND!$A$138</c:f>
              <c:strCache>
                <c:ptCount val="1"/>
                <c:pt idx="0">
                  <c:v>OTROS FINANCIAMIENTOS OBTENIDOS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IND!$H$138:$Q$138</c:f>
              <c:numCache>
                <c:ptCount val="10"/>
                <c:pt idx="0">
                  <c:v>0.029982064046103808</c:v>
                </c:pt>
                <c:pt idx="1">
                  <c:v>0.07599840245166242</c:v>
                </c:pt>
                <c:pt idx="2">
                  <c:v>0.06884725188783444</c:v>
                </c:pt>
                <c:pt idx="4">
                  <c:v>0.06680807594352066</c:v>
                </c:pt>
                <c:pt idx="5">
                  <c:v>0.06268575183893849</c:v>
                </c:pt>
                <c:pt idx="6">
                  <c:v>0.11611287119885567</c:v>
                </c:pt>
                <c:pt idx="7">
                  <c:v>0.08506597847786922</c:v>
                </c:pt>
                <c:pt idx="8">
                  <c:v>0.06153428580902916</c:v>
                </c:pt>
                <c:pt idx="9">
                  <c:v>0.05809611381735157</c:v>
                </c:pt>
              </c:numCache>
            </c:numRef>
          </c:val>
          <c:smooth val="0"/>
        </c:ser>
        <c:marker val="1"/>
        <c:axId val="50627270"/>
        <c:axId val="52992247"/>
      </c:lineChart>
      <c:catAx>
        <c:axId val="506272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992247"/>
        <c:crosses val="autoZero"/>
        <c:auto val="1"/>
        <c:lblOffset val="100"/>
        <c:noMultiLvlLbl val="0"/>
      </c:catAx>
      <c:valAx>
        <c:axId val="52992247"/>
        <c:scaling>
          <c:orientation val="minMax"/>
        </c:scaling>
        <c:axPos val="l"/>
        <c:title>
          <c:tx>
            <c:strRef>
              <c:f>IND!$A$133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627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IND!$A$23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IND!$B$25:$Q$25</c:f>
              <c:numCache>
                <c:ptCount val="16"/>
                <c:pt idx="0">
                  <c:v>0.3072461657930499</c:v>
                </c:pt>
                <c:pt idx="1">
                  <c:v>0.12769061452227995</c:v>
                </c:pt>
                <c:pt idx="2">
                  <c:v>0.26248141995278484</c:v>
                </c:pt>
                <c:pt idx="3">
                  <c:v>0.12339183777796711</c:v>
                </c:pt>
                <c:pt idx="4">
                  <c:v>0.04035218459330408</c:v>
                </c:pt>
                <c:pt idx="5">
                  <c:v>0.0077709070467246455</c:v>
                </c:pt>
                <c:pt idx="6">
                  <c:v>0.031040808640400434</c:v>
                </c:pt>
                <c:pt idx="7">
                  <c:v>0.05180290923990986</c:v>
                </c:pt>
                <c:pt idx="8">
                  <c:v>0.03950740088010466</c:v>
                </c:pt>
                <c:pt idx="9">
                  <c:v>0.03210397096498719</c:v>
                </c:pt>
                <c:pt idx="10">
                  <c:v>-0.09503464578882877</c:v>
                </c:pt>
                <c:pt idx="11">
                  <c:v>0.0077263758159371275</c:v>
                </c:pt>
                <c:pt idx="12">
                  <c:v>-0.1382124705590678</c:v>
                </c:pt>
                <c:pt idx="13">
                  <c:v>0.015621110750733537</c:v>
                </c:pt>
                <c:pt idx="14">
                  <c:v>0.0687689508793208</c:v>
                </c:pt>
                <c:pt idx="15">
                  <c:v>0.14556876822975096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MER!$B$25:$Q$25</c:f>
              <c:numCache>
                <c:ptCount val="16"/>
                <c:pt idx="0">
                  <c:v>0.26820275175392033</c:v>
                </c:pt>
                <c:pt idx="1">
                  <c:v>0.3002543107062013</c:v>
                </c:pt>
                <c:pt idx="2">
                  <c:v>0.26057597152575074</c:v>
                </c:pt>
                <c:pt idx="3">
                  <c:v>0.24558883076974278</c:v>
                </c:pt>
                <c:pt idx="4">
                  <c:v>0.18824671731496723</c:v>
                </c:pt>
                <c:pt idx="5">
                  <c:v>0.10766438412672222</c:v>
                </c:pt>
                <c:pt idx="6">
                  <c:v>0.14678832034719647</c:v>
                </c:pt>
                <c:pt idx="7">
                  <c:v>0.11295442908346134</c:v>
                </c:pt>
                <c:pt idx="8">
                  <c:v>0.2645853327465442</c:v>
                </c:pt>
                <c:pt idx="9">
                  <c:v>0.0958590760416444</c:v>
                </c:pt>
                <c:pt idx="10">
                  <c:v>0.20838804832119656</c:v>
                </c:pt>
                <c:pt idx="11">
                  <c:v>0.2347359363337723</c:v>
                </c:pt>
                <c:pt idx="12">
                  <c:v>0.180436791814338</c:v>
                </c:pt>
                <c:pt idx="13">
                  <c:v>0.18486437929070923</c:v>
                </c:pt>
                <c:pt idx="14">
                  <c:v>0.3160466539406505</c:v>
                </c:pt>
                <c:pt idx="15">
                  <c:v>0.4477683336003376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PROV!$B$25:$Q$25</c:f>
              <c:numCache>
                <c:ptCount val="16"/>
                <c:pt idx="0">
                  <c:v>0.2655761398863997</c:v>
                </c:pt>
                <c:pt idx="1">
                  <c:v>0.24792786421499294</c:v>
                </c:pt>
                <c:pt idx="2">
                  <c:v>0.28358069821484455</c:v>
                </c:pt>
                <c:pt idx="3">
                  <c:v>0.23926759410801965</c:v>
                </c:pt>
                <c:pt idx="4">
                  <c:v>0.1518970532598047</c:v>
                </c:pt>
                <c:pt idx="5">
                  <c:v>0.16190913770291324</c:v>
                </c:pt>
                <c:pt idx="6">
                  <c:v>0.1604169320082006</c:v>
                </c:pt>
                <c:pt idx="7">
                  <c:v>0.1740781887402242</c:v>
                </c:pt>
                <c:pt idx="8">
                  <c:v>0.14771867697209673</c:v>
                </c:pt>
                <c:pt idx="9">
                  <c:v>0.17370071219451425</c:v>
                </c:pt>
                <c:pt idx="10">
                  <c:v>0.20439068477027197</c:v>
                </c:pt>
                <c:pt idx="11">
                  <c:v>0.17578923018858736</c:v>
                </c:pt>
                <c:pt idx="12">
                  <c:v>0.30546516896245346</c:v>
                </c:pt>
                <c:pt idx="13">
                  <c:v>0.2901348530132345</c:v>
                </c:pt>
                <c:pt idx="14">
                  <c:v>0.46641951940684656</c:v>
                </c:pt>
                <c:pt idx="15">
                  <c:v>0.449696626928019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VC!$B$25:$Q$25</c:f>
              <c:numCache>
                <c:ptCount val="16"/>
                <c:pt idx="0">
                  <c:v>1.1504371781051623</c:v>
                </c:pt>
                <c:pt idx="1">
                  <c:v>0.5919075144508671</c:v>
                </c:pt>
                <c:pt idx="2">
                  <c:v>0.39363895939086296</c:v>
                </c:pt>
                <c:pt idx="3">
                  <c:v>0.4731320573396332</c:v>
                </c:pt>
                <c:pt idx="4">
                  <c:v>0.26538301302371076</c:v>
                </c:pt>
                <c:pt idx="5">
                  <c:v>0.25324147973900135</c:v>
                </c:pt>
                <c:pt idx="6">
                  <c:v>0.5101084090243188</c:v>
                </c:pt>
                <c:pt idx="7">
                  <c:v>0.6168667210503826</c:v>
                </c:pt>
                <c:pt idx="8">
                  <c:v>0.5333414604413019</c:v>
                </c:pt>
                <c:pt idx="9">
                  <c:v>0.4529120700843608</c:v>
                </c:pt>
                <c:pt idx="10">
                  <c:v>0.6196659883063604</c:v>
                </c:pt>
                <c:pt idx="11">
                  <c:v>0.4751816385178679</c:v>
                </c:pt>
                <c:pt idx="12">
                  <c:v>0.6165515111745861</c:v>
                </c:pt>
                <c:pt idx="13">
                  <c:v>0.5947270837430121</c:v>
                </c:pt>
                <c:pt idx="14">
                  <c:v>0.8299035112303319</c:v>
                </c:pt>
                <c:pt idx="15">
                  <c:v>0.7062118383206338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TOT!$B$25:$Q$25</c:f>
              <c:numCache>
                <c:ptCount val="16"/>
                <c:pt idx="0">
                  <c:v>0.3173086096508458</c:v>
                </c:pt>
                <c:pt idx="1">
                  <c:v>0.29083639019431173</c:v>
                </c:pt>
                <c:pt idx="2">
                  <c:v>0.26919266216690785</c:v>
                </c:pt>
                <c:pt idx="3">
                  <c:v>0.21642891579932502</c:v>
                </c:pt>
                <c:pt idx="4">
                  <c:v>0.14781691943339909</c:v>
                </c:pt>
                <c:pt idx="5">
                  <c:v>0.10785843813069047</c:v>
                </c:pt>
                <c:pt idx="6">
                  <c:v>0.1372841585783595</c:v>
                </c:pt>
                <c:pt idx="7">
                  <c:v>0.14389304178878387</c:v>
                </c:pt>
                <c:pt idx="8">
                  <c:v>0.14159788943351476</c:v>
                </c:pt>
                <c:pt idx="9">
                  <c:v>0.13999433099619857</c:v>
                </c:pt>
                <c:pt idx="10">
                  <c:v>0.18895108971407698</c:v>
                </c:pt>
                <c:pt idx="11">
                  <c:v>0.17684498515088468</c:v>
                </c:pt>
                <c:pt idx="12">
                  <c:v>0.20641054655914187</c:v>
                </c:pt>
                <c:pt idx="13">
                  <c:v>0.21450108197702525</c:v>
                </c:pt>
                <c:pt idx="14">
                  <c:v>0.36948448913100596</c:v>
                </c:pt>
                <c:pt idx="15">
                  <c:v>0.4054332032292741</c:v>
                </c:pt>
              </c:numCache>
            </c:numRef>
          </c:val>
          <c:smooth val="0"/>
        </c:ser>
        <c:marker val="1"/>
        <c:axId val="17006684"/>
        <c:axId val="18842429"/>
      </c:lineChart>
      <c:catAx>
        <c:axId val="170066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42429"/>
        <c:crosses val="autoZero"/>
        <c:auto val="1"/>
        <c:lblOffset val="100"/>
        <c:noMultiLvlLbl val="0"/>
      </c:catAx>
      <c:valAx>
        <c:axId val="18842429"/>
        <c:scaling>
          <c:orientation val="minMax"/>
          <c:min val="-0.2"/>
        </c:scaling>
        <c:axPos val="l"/>
        <c:title>
          <c:tx>
            <c:strRef>
              <c:f>IND!$A$25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06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MER!$B$2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MER!$A$126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MER!$H$126:$Q$126</c:f>
              <c:numCache>
                <c:ptCount val="10"/>
                <c:pt idx="0">
                  <c:v>0.24621962677547302</c:v>
                </c:pt>
                <c:pt idx="1">
                  <c:v>0.2547401241033087</c:v>
                </c:pt>
                <c:pt idx="2">
                  <c:v>0.23141533937658437</c:v>
                </c:pt>
                <c:pt idx="3">
                  <c:v>0.2299084626637677</c:v>
                </c:pt>
                <c:pt idx="4">
                  <c:v>0.23501635786727948</c:v>
                </c:pt>
                <c:pt idx="5">
                  <c:v>0.1780829703869373</c:v>
                </c:pt>
                <c:pt idx="6">
                  <c:v>0.19561425007472974</c:v>
                </c:pt>
                <c:pt idx="7">
                  <c:v>0.1741960384240367</c:v>
                </c:pt>
                <c:pt idx="8">
                  <c:v>0.17771633409594187</c:v>
                </c:pt>
                <c:pt idx="9">
                  <c:v>0.1885552633555515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MER!$A$128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MER!$H$128:$Q$128</c:f>
              <c:numCache>
                <c:ptCount val="10"/>
                <c:pt idx="0">
                  <c:v>0.06907770278429132</c:v>
                </c:pt>
                <c:pt idx="1">
                  <c:v>0.060187471552269396</c:v>
                </c:pt>
                <c:pt idx="2">
                  <c:v>0.08473479499875572</c:v>
                </c:pt>
                <c:pt idx="3">
                  <c:v>0.09299760244139667</c:v>
                </c:pt>
                <c:pt idx="4">
                  <c:v>0.09929097847626965</c:v>
                </c:pt>
                <c:pt idx="5">
                  <c:v>0.16527889417660216</c:v>
                </c:pt>
                <c:pt idx="6">
                  <c:v>0.19506514591068982</c:v>
                </c:pt>
                <c:pt idx="7">
                  <c:v>0.4076599797768228</c:v>
                </c:pt>
                <c:pt idx="8">
                  <c:v>0.415969188120579</c:v>
                </c:pt>
                <c:pt idx="9">
                  <c:v>0.3366616899203436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MER!$A$129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MER!$H$129:$Q$129</c:f>
              <c:numCache>
                <c:ptCount val="10"/>
                <c:pt idx="0">
                  <c:v>0.5246504829470638</c:v>
                </c:pt>
                <c:pt idx="1">
                  <c:v>0.5313367034433912</c:v>
                </c:pt>
                <c:pt idx="2">
                  <c:v>0.5085356241954636</c:v>
                </c:pt>
                <c:pt idx="3">
                  <c:v>0.49076825266966667</c:v>
                </c:pt>
                <c:pt idx="4">
                  <c:v>0.493465417416628</c:v>
                </c:pt>
                <c:pt idx="5">
                  <c:v>0.4636615265609498</c:v>
                </c:pt>
                <c:pt idx="6">
                  <c:v>0.4536416401157709</c:v>
                </c:pt>
                <c:pt idx="7">
                  <c:v>0.28242389223935577</c:v>
                </c:pt>
                <c:pt idx="8">
                  <c:v>0.29157847731137676</c:v>
                </c:pt>
                <c:pt idx="9">
                  <c:v>0.35519107666113986</c:v>
                </c:pt>
              </c:numCache>
            </c:numRef>
          </c:val>
          <c:smooth val="0"/>
        </c:ser>
        <c:marker val="1"/>
        <c:axId val="7168176"/>
        <c:axId val="64513585"/>
      </c:lineChart>
      <c:catAx>
        <c:axId val="71681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513585"/>
        <c:crosses val="autoZero"/>
        <c:auto val="1"/>
        <c:lblOffset val="100"/>
        <c:noMultiLvlLbl val="0"/>
      </c:catAx>
      <c:valAx>
        <c:axId val="64513585"/>
        <c:scaling>
          <c:orientation val="minMax"/>
        </c:scaling>
        <c:axPos val="l"/>
        <c:title>
          <c:tx>
            <c:strRef>
              <c:f>IND!$A$125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168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MER!$B$2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MER!$A$134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MER!$H$134:$Q$134</c:f>
              <c:numCache>
                <c:ptCount val="10"/>
                <c:pt idx="0">
                  <c:v>0.9260961596613244</c:v>
                </c:pt>
                <c:pt idx="1">
                  <c:v>0.9107621544816675</c:v>
                </c:pt>
                <c:pt idx="2">
                  <c:v>0.9132419460299511</c:v>
                </c:pt>
                <c:pt idx="3">
                  <c:v>0.8976617598953223</c:v>
                </c:pt>
                <c:pt idx="4">
                  <c:v>0.9195777519140633</c:v>
                </c:pt>
                <c:pt idx="5">
                  <c:v>0.8902643362298814</c:v>
                </c:pt>
                <c:pt idx="6">
                  <c:v>0.909821012680208</c:v>
                </c:pt>
                <c:pt idx="7">
                  <c:v>0.9298199993236901</c:v>
                </c:pt>
                <c:pt idx="8">
                  <c:v>0.9492333010247945</c:v>
                </c:pt>
                <c:pt idx="9">
                  <c:v>0.934224698496654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MER!$A$138</c:f>
              <c:strCache>
                <c:ptCount val="1"/>
                <c:pt idx="0">
                  <c:v>OTROS FINANCIAMIENTOS OBTENIDOS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MER!$H$138:$Q$138</c:f>
              <c:numCache>
                <c:ptCount val="10"/>
                <c:pt idx="0">
                  <c:v>0.019513255844769182</c:v>
                </c:pt>
                <c:pt idx="1">
                  <c:v>0.03047942828064486</c:v>
                </c:pt>
                <c:pt idx="2">
                  <c:v>0.030247991837843474</c:v>
                </c:pt>
                <c:pt idx="3">
                  <c:v>0.03348119070984625</c:v>
                </c:pt>
                <c:pt idx="4">
                  <c:v>0.025691739620969694</c:v>
                </c:pt>
                <c:pt idx="5">
                  <c:v>0.02857487509362718</c:v>
                </c:pt>
                <c:pt idx="6">
                  <c:v>0.024846090183939108</c:v>
                </c:pt>
                <c:pt idx="7">
                  <c:v>0.014347469696465285</c:v>
                </c:pt>
                <c:pt idx="8">
                  <c:v>0.012197117899968668</c:v>
                </c:pt>
                <c:pt idx="9">
                  <c:v>0.012927875871134614</c:v>
                </c:pt>
              </c:numCache>
            </c:numRef>
          </c:val>
          <c:smooth val="0"/>
        </c:ser>
        <c:marker val="1"/>
        <c:axId val="43751354"/>
        <c:axId val="58217867"/>
      </c:lineChart>
      <c:catAx>
        <c:axId val="437513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217867"/>
        <c:crosses val="autoZero"/>
        <c:auto val="1"/>
        <c:lblOffset val="100"/>
        <c:noMultiLvlLbl val="0"/>
      </c:catAx>
      <c:valAx>
        <c:axId val="58217867"/>
        <c:scaling>
          <c:orientation val="minMax"/>
        </c:scaling>
        <c:axPos val="l"/>
        <c:title>
          <c:tx>
            <c:strRef>
              <c:f>IND!$A$133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751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PROV!$B$2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PROV!$A$126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PROV!$H$126:$Q$126</c:f>
              <c:numCache>
                <c:ptCount val="10"/>
                <c:pt idx="0">
                  <c:v>0.30120189160112515</c:v>
                </c:pt>
                <c:pt idx="1">
                  <c:v>0.3143858454971926</c:v>
                </c:pt>
                <c:pt idx="2">
                  <c:v>0.27152661538323336</c:v>
                </c:pt>
                <c:pt idx="3">
                  <c:v>0.25123278960070317</c:v>
                </c:pt>
                <c:pt idx="4">
                  <c:v>0.2652500177678547</c:v>
                </c:pt>
                <c:pt idx="5">
                  <c:v>0.19200808745943596</c:v>
                </c:pt>
                <c:pt idx="6">
                  <c:v>0.22876331275029657</c:v>
                </c:pt>
                <c:pt idx="7">
                  <c:v>0.1753099488208332</c:v>
                </c:pt>
                <c:pt idx="8">
                  <c:v>0.1772697555303896</c:v>
                </c:pt>
                <c:pt idx="9">
                  <c:v>0.22277245160905057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MER!$A$128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PROV!$H$128:$Q$128</c:f>
              <c:numCache>
                <c:ptCount val="10"/>
                <c:pt idx="0">
                  <c:v>0.20764554274758307</c:v>
                </c:pt>
                <c:pt idx="1">
                  <c:v>0.19919530660234602</c:v>
                </c:pt>
                <c:pt idx="2">
                  <c:v>0.2296654399765242</c:v>
                </c:pt>
                <c:pt idx="3">
                  <c:v>0.1944337887628737</c:v>
                </c:pt>
                <c:pt idx="4">
                  <c:v>0.18371558273442473</c:v>
                </c:pt>
                <c:pt idx="5">
                  <c:v>0.29011753152826375</c:v>
                </c:pt>
                <c:pt idx="6">
                  <c:v>0.2638766801162322</c:v>
                </c:pt>
                <c:pt idx="7">
                  <c:v>0.5699608333777858</c:v>
                </c:pt>
                <c:pt idx="8">
                  <c:v>0.5342176294029373</c:v>
                </c:pt>
                <c:pt idx="9">
                  <c:v>0.5039894234207131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MER!$A$129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PROV!$H$129:$Q$129</c:f>
              <c:numCache>
                <c:ptCount val="10"/>
                <c:pt idx="0">
                  <c:v>0.3796936512490749</c:v>
                </c:pt>
                <c:pt idx="1">
                  <c:v>0.40802005756728904</c:v>
                </c:pt>
                <c:pt idx="2">
                  <c:v>0.428312287961768</c:v>
                </c:pt>
                <c:pt idx="3">
                  <c:v>0.4767242891297349</c:v>
                </c:pt>
                <c:pt idx="4">
                  <c:v>0.4929752575252684</c:v>
                </c:pt>
                <c:pt idx="5">
                  <c:v>0.4573855062028922</c:v>
                </c:pt>
                <c:pt idx="6">
                  <c:v>0.45497418032860965</c:v>
                </c:pt>
                <c:pt idx="7">
                  <c:v>0.21565080766004083</c:v>
                </c:pt>
                <c:pt idx="8">
                  <c:v>0.25018738009248703</c:v>
                </c:pt>
                <c:pt idx="9">
                  <c:v>0.241679976839166</c:v>
                </c:pt>
              </c:numCache>
            </c:numRef>
          </c:val>
          <c:smooth val="0"/>
        </c:ser>
        <c:marker val="1"/>
        <c:axId val="54198756"/>
        <c:axId val="18026757"/>
      </c:lineChart>
      <c:catAx>
        <c:axId val="541987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026757"/>
        <c:crosses val="autoZero"/>
        <c:auto val="1"/>
        <c:lblOffset val="100"/>
        <c:noMultiLvlLbl val="0"/>
      </c:catAx>
      <c:valAx>
        <c:axId val="18026757"/>
        <c:scaling>
          <c:orientation val="minMax"/>
        </c:scaling>
        <c:axPos val="l"/>
        <c:title>
          <c:tx>
            <c:strRef>
              <c:f>IND!$A$125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198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PROV!$B$2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MER!$A$134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PROV!$H$134:$Q$134</c:f>
              <c:numCache>
                <c:ptCount val="10"/>
                <c:pt idx="0">
                  <c:v>0.902878815225755</c:v>
                </c:pt>
                <c:pt idx="1">
                  <c:v>0.8869609069534407</c:v>
                </c:pt>
                <c:pt idx="2">
                  <c:v>0.9105706799855399</c:v>
                </c:pt>
                <c:pt idx="3">
                  <c:v>0.9245345044223425</c:v>
                </c:pt>
                <c:pt idx="4">
                  <c:v>0.9322317454075897</c:v>
                </c:pt>
                <c:pt idx="5">
                  <c:v>0.8841047512883892</c:v>
                </c:pt>
                <c:pt idx="6">
                  <c:v>0.8774831898979248</c:v>
                </c:pt>
                <c:pt idx="7">
                  <c:v>0.8839520467701397</c:v>
                </c:pt>
                <c:pt idx="8">
                  <c:v>0.9076077385308932</c:v>
                </c:pt>
                <c:pt idx="9">
                  <c:v>0.8619110353806307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MER!$A$138</c:f>
              <c:strCache>
                <c:ptCount val="1"/>
                <c:pt idx="0">
                  <c:v>OTROS FINANCIAMIENTOS OBTENIDOS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PROV!$H$138:$Q$138</c:f>
              <c:numCache>
                <c:ptCount val="10"/>
                <c:pt idx="0">
                  <c:v>0.029435066353817364</c:v>
                </c:pt>
                <c:pt idx="1">
                  <c:v>0.03872104370378618</c:v>
                </c:pt>
                <c:pt idx="2">
                  <c:v>0.035043092134490056</c:v>
                </c:pt>
                <c:pt idx="3">
                  <c:v>0.020617605398779798</c:v>
                </c:pt>
                <c:pt idx="4">
                  <c:v>0.02207460924812447</c:v>
                </c:pt>
                <c:pt idx="5">
                  <c:v>0.033517908205302184</c:v>
                </c:pt>
                <c:pt idx="6">
                  <c:v>0.04348836832701474</c:v>
                </c:pt>
                <c:pt idx="7">
                  <c:v>0.023746807976044303</c:v>
                </c:pt>
                <c:pt idx="8">
                  <c:v>0.024194212721854094</c:v>
                </c:pt>
                <c:pt idx="9">
                  <c:v>0.022338039901473757</c:v>
                </c:pt>
              </c:numCache>
            </c:numRef>
          </c:val>
          <c:smooth val="0"/>
        </c:ser>
        <c:marker val="1"/>
        <c:axId val="28023086"/>
        <c:axId val="50881183"/>
      </c:lineChart>
      <c:catAx>
        <c:axId val="280230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881183"/>
        <c:crosses val="autoZero"/>
        <c:auto val="1"/>
        <c:lblOffset val="100"/>
        <c:noMultiLvlLbl val="0"/>
      </c:catAx>
      <c:valAx>
        <c:axId val="50881183"/>
        <c:scaling>
          <c:orientation val="minMax"/>
        </c:scaling>
        <c:axPos val="l"/>
        <c:title>
          <c:tx>
            <c:strRef>
              <c:f>IND!$A$133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023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VC!$B$2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PROV!$A$126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VC!$H$126:$Q$126</c:f>
              <c:numCache>
                <c:ptCount val="10"/>
                <c:pt idx="0">
                  <c:v>0.23607029174736854</c:v>
                </c:pt>
                <c:pt idx="1">
                  <c:v>0.2716601675601385</c:v>
                </c:pt>
                <c:pt idx="2">
                  <c:v>0.2605398430941746</c:v>
                </c:pt>
                <c:pt idx="3">
                  <c:v>0.2636982348072337</c:v>
                </c:pt>
                <c:pt idx="4">
                  <c:v>0.28557352650702583</c:v>
                </c:pt>
                <c:pt idx="5">
                  <c:v>0.18874294699842753</c:v>
                </c:pt>
                <c:pt idx="6">
                  <c:v>0.2304359380095909</c:v>
                </c:pt>
                <c:pt idx="7">
                  <c:v>0.1748026860616072</c:v>
                </c:pt>
                <c:pt idx="8">
                  <c:v>0.18387629285587542</c:v>
                </c:pt>
                <c:pt idx="9">
                  <c:v>0.17077643263986078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MER!$A$128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VC!$H$128:$Q$128</c:f>
              <c:numCache>
                <c:ptCount val="10"/>
                <c:pt idx="0">
                  <c:v>0.09650821794167622</c:v>
                </c:pt>
                <c:pt idx="1">
                  <c:v>0.30725986236309005</c:v>
                </c:pt>
                <c:pt idx="2">
                  <c:v>0.21329450415064619</c:v>
                </c:pt>
                <c:pt idx="3">
                  <c:v>0.15864875684942442</c:v>
                </c:pt>
                <c:pt idx="4">
                  <c:v>0.15865400074415356</c:v>
                </c:pt>
                <c:pt idx="5">
                  <c:v>0.2936972796524448</c:v>
                </c:pt>
                <c:pt idx="6">
                  <c:v>0.24679841037844105</c:v>
                </c:pt>
                <c:pt idx="7">
                  <c:v>0.41318735872805273</c:v>
                </c:pt>
                <c:pt idx="8">
                  <c:v>0.47990507353689377</c:v>
                </c:pt>
                <c:pt idx="9">
                  <c:v>0.3682550850546935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MER!$A$129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VC!$H$129:$Q$129</c:f>
              <c:numCache>
                <c:ptCount val="10"/>
                <c:pt idx="0">
                  <c:v>0.5820493301341659</c:v>
                </c:pt>
                <c:pt idx="1">
                  <c:v>0.3624687160598763</c:v>
                </c:pt>
                <c:pt idx="2">
                  <c:v>0.46496823537946547</c:v>
                </c:pt>
                <c:pt idx="3">
                  <c:v>0.4778841265279958</c:v>
                </c:pt>
                <c:pt idx="4">
                  <c:v>0.4515703018415504</c:v>
                </c:pt>
                <c:pt idx="5">
                  <c:v>0.41265616561387597</c:v>
                </c:pt>
                <c:pt idx="6">
                  <c:v>0.4212726635824465</c:v>
                </c:pt>
                <c:pt idx="7">
                  <c:v>0.3269755007809085</c:v>
                </c:pt>
                <c:pt idx="8">
                  <c:v>0.2738857199080673</c:v>
                </c:pt>
                <c:pt idx="9">
                  <c:v>0.3963610747847397</c:v>
                </c:pt>
              </c:numCache>
            </c:numRef>
          </c:val>
          <c:smooth val="0"/>
        </c:ser>
        <c:marker val="1"/>
        <c:axId val="55277464"/>
        <c:axId val="27735129"/>
      </c:lineChart>
      <c:catAx>
        <c:axId val="552774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7735129"/>
        <c:crosses val="autoZero"/>
        <c:auto val="1"/>
        <c:lblOffset val="100"/>
        <c:noMultiLvlLbl val="0"/>
      </c:catAx>
      <c:valAx>
        <c:axId val="27735129"/>
        <c:scaling>
          <c:orientation val="minMax"/>
        </c:scaling>
        <c:axPos val="l"/>
        <c:title>
          <c:tx>
            <c:strRef>
              <c:f>IND!$A$125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277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VC!$B$2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MER!$A$134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VC!$H$134:$Q$134</c:f>
              <c:numCache>
                <c:ptCount val="10"/>
                <c:pt idx="0">
                  <c:v>0.8122298861961784</c:v>
                </c:pt>
                <c:pt idx="1">
                  <c:v>0.7772834529544784</c:v>
                </c:pt>
                <c:pt idx="2">
                  <c:v>0.8628748286918946</c:v>
                </c:pt>
                <c:pt idx="3">
                  <c:v>0.8525904022865946</c:v>
                </c:pt>
                <c:pt idx="4">
                  <c:v>0.8500215912771241</c:v>
                </c:pt>
                <c:pt idx="5">
                  <c:v>0.8050984207949814</c:v>
                </c:pt>
                <c:pt idx="6">
                  <c:v>0.8531520174254235</c:v>
                </c:pt>
                <c:pt idx="7">
                  <c:v>0.8503150925335035</c:v>
                </c:pt>
                <c:pt idx="8">
                  <c:v>0.8053815097692151</c:v>
                </c:pt>
                <c:pt idx="9">
                  <c:v>0.9205754252641526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MER!$A$138</c:f>
              <c:strCache>
                <c:ptCount val="1"/>
                <c:pt idx="0">
                  <c:v>OTROS FINANCIAMIENTOS OBTENIDOS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VC!$H$138:$Q$138</c:f>
              <c:numCache>
                <c:ptCount val="10"/>
                <c:pt idx="0">
                  <c:v>0.10951915099129444</c:v>
                </c:pt>
                <c:pt idx="1">
                  <c:v>0.1661709763051814</c:v>
                </c:pt>
                <c:pt idx="2">
                  <c:v>0.06818882251496691</c:v>
                </c:pt>
                <c:pt idx="3">
                  <c:v>0.0833887688228685</c:v>
                </c:pt>
                <c:pt idx="4">
                  <c:v>0.08758261662288436</c:v>
                </c:pt>
                <c:pt idx="5">
                  <c:v>0.022057297804745874</c:v>
                </c:pt>
                <c:pt idx="6">
                  <c:v>0.03806738924487345</c:v>
                </c:pt>
                <c:pt idx="7">
                  <c:v>0.08428392895128696</c:v>
                </c:pt>
                <c:pt idx="8">
                  <c:v>0.14193410900612746</c:v>
                </c:pt>
                <c:pt idx="9">
                  <c:v>0.027275545813031363</c:v>
                </c:pt>
              </c:numCache>
            </c:numRef>
          </c:val>
          <c:smooth val="0"/>
        </c:ser>
        <c:marker val="1"/>
        <c:axId val="48289570"/>
        <c:axId val="31952947"/>
      </c:lineChart>
      <c:catAx>
        <c:axId val="482895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952947"/>
        <c:crosses val="autoZero"/>
        <c:auto val="1"/>
        <c:lblOffset val="100"/>
        <c:noMultiLvlLbl val="0"/>
      </c:catAx>
      <c:valAx>
        <c:axId val="31952947"/>
        <c:scaling>
          <c:orientation val="minMax"/>
        </c:scaling>
        <c:axPos val="l"/>
        <c:title>
          <c:tx>
            <c:strRef>
              <c:f>IND!$A$133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289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TOT!$B$2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PROV!$A$126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TOT!$H$126:$Q$126</c:f>
              <c:numCache>
                <c:ptCount val="10"/>
                <c:pt idx="0">
                  <c:v>0.24772940750435973</c:v>
                </c:pt>
                <c:pt idx="1">
                  <c:v>0.25236587362238383</c:v>
                </c:pt>
                <c:pt idx="2">
                  <c:v>0.24251989635343435</c:v>
                </c:pt>
                <c:pt idx="3">
                  <c:v>0.22722181726640486</c:v>
                </c:pt>
                <c:pt idx="4">
                  <c:v>0.2348569242851649</c:v>
                </c:pt>
                <c:pt idx="5">
                  <c:v>0.18612206125945135</c:v>
                </c:pt>
                <c:pt idx="6">
                  <c:v>0.18883328639075084</c:v>
                </c:pt>
                <c:pt idx="7">
                  <c:v>0.18256251597684306</c:v>
                </c:pt>
                <c:pt idx="8">
                  <c:v>0.19075251835517334</c:v>
                </c:pt>
                <c:pt idx="9">
                  <c:v>0.19060479174425368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MER!$A$128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TOT!$H$128:$Q$128</c:f>
              <c:numCache>
                <c:ptCount val="10"/>
                <c:pt idx="0">
                  <c:v>0.16243700302227093</c:v>
                </c:pt>
                <c:pt idx="1">
                  <c:v>0.1708057964911656</c:v>
                </c:pt>
                <c:pt idx="2">
                  <c:v>0.19096386506920154</c:v>
                </c:pt>
                <c:pt idx="3">
                  <c:v>0.17434960765433688</c:v>
                </c:pt>
                <c:pt idx="4">
                  <c:v>0.15227223950113417</c:v>
                </c:pt>
                <c:pt idx="5">
                  <c:v>0.2292629732299788</c:v>
                </c:pt>
                <c:pt idx="6">
                  <c:v>0.2504141423186516</c:v>
                </c:pt>
                <c:pt idx="7">
                  <c:v>0.38709325111502596</c:v>
                </c:pt>
                <c:pt idx="8">
                  <c:v>0.39312472495227413</c:v>
                </c:pt>
                <c:pt idx="9">
                  <c:v>0.37103109256119593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MER!$A$129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TOT!$H$129:$Q$129</c:f>
              <c:numCache>
                <c:ptCount val="10"/>
                <c:pt idx="0">
                  <c:v>0.4398415059718826</c:v>
                </c:pt>
                <c:pt idx="1">
                  <c:v>0.43189089337253495</c:v>
                </c:pt>
                <c:pt idx="2">
                  <c:v>0.41926744771369573</c:v>
                </c:pt>
                <c:pt idx="3">
                  <c:v>0.42812710294772854</c:v>
                </c:pt>
                <c:pt idx="4">
                  <c:v>0.4515254881407904</c:v>
                </c:pt>
                <c:pt idx="5">
                  <c:v>0.38915673207787266</c:v>
                </c:pt>
                <c:pt idx="6">
                  <c:v>0.37700053456054616</c:v>
                </c:pt>
                <c:pt idx="7">
                  <c:v>0.26966097205644596</c:v>
                </c:pt>
                <c:pt idx="8">
                  <c:v>0.2832501692163335</c:v>
                </c:pt>
                <c:pt idx="9">
                  <c:v>0.3225725812918513</c:v>
                </c:pt>
              </c:numCache>
            </c:numRef>
          </c:val>
          <c:smooth val="0"/>
        </c:ser>
        <c:marker val="1"/>
        <c:axId val="19141068"/>
        <c:axId val="38051885"/>
      </c:lineChart>
      <c:catAx>
        <c:axId val="191410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051885"/>
        <c:crosses val="autoZero"/>
        <c:auto val="1"/>
        <c:lblOffset val="100"/>
        <c:noMultiLvlLbl val="0"/>
      </c:catAx>
      <c:valAx>
        <c:axId val="38051885"/>
        <c:scaling>
          <c:orientation val="minMax"/>
        </c:scaling>
        <c:axPos val="l"/>
        <c:title>
          <c:tx>
            <c:strRef>
              <c:f>IND!$A$125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141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TOT!$B$2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MER!$A$134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TOT!$H$134:$Q$134</c:f>
              <c:numCache>
                <c:ptCount val="10"/>
                <c:pt idx="0">
                  <c:v>0.8715805588246351</c:v>
                </c:pt>
                <c:pt idx="1">
                  <c:v>0.8703379890778744</c:v>
                </c:pt>
                <c:pt idx="2">
                  <c:v>0.8875252157366647</c:v>
                </c:pt>
                <c:pt idx="3">
                  <c:v>0.8854087966864145</c:v>
                </c:pt>
                <c:pt idx="4">
                  <c:v>0.8652617405566662</c:v>
                </c:pt>
                <c:pt idx="5">
                  <c:v>0.8168319244316894</c:v>
                </c:pt>
                <c:pt idx="6">
                  <c:v>0.8228159816423125</c:v>
                </c:pt>
                <c:pt idx="7">
                  <c:v>0.8820153219313892</c:v>
                </c:pt>
                <c:pt idx="8">
                  <c:v>0.9101093493669862</c:v>
                </c:pt>
                <c:pt idx="9">
                  <c:v>0.8881709380806473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MER!$A$138</c:f>
              <c:strCache>
                <c:ptCount val="1"/>
                <c:pt idx="0">
                  <c:v>OTROS FINANCIAMIENTOS OBTENIDOS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TOT!$H$138:$Q$138</c:f>
              <c:numCache>
                <c:ptCount val="10"/>
                <c:pt idx="0">
                  <c:v>0.06508717317551718</c:v>
                </c:pt>
                <c:pt idx="1">
                  <c:v>0.06651309665580808</c:v>
                </c:pt>
                <c:pt idx="2">
                  <c:v>0.058183532097204324</c:v>
                </c:pt>
                <c:pt idx="3">
                  <c:v>0.06008293618297995</c:v>
                </c:pt>
                <c:pt idx="4">
                  <c:v>0.07706823032199407</c:v>
                </c:pt>
                <c:pt idx="5">
                  <c:v>0.07153136367908047</c:v>
                </c:pt>
                <c:pt idx="6">
                  <c:v>0.05943476610453234</c:v>
                </c:pt>
                <c:pt idx="7">
                  <c:v>0.04163979504095509</c:v>
                </c:pt>
                <c:pt idx="8">
                  <c:v>0.03318419815652423</c:v>
                </c:pt>
                <c:pt idx="9">
                  <c:v>0.038556972886038265</c:v>
                </c:pt>
              </c:numCache>
            </c:numRef>
          </c:val>
          <c:smooth val="0"/>
        </c:ser>
        <c:marker val="1"/>
        <c:axId val="6922646"/>
        <c:axId val="62303815"/>
      </c:lineChart>
      <c:catAx>
        <c:axId val="69226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303815"/>
        <c:crosses val="autoZero"/>
        <c:auto val="1"/>
        <c:lblOffset val="100"/>
        <c:noMultiLvlLbl val="0"/>
      </c:catAx>
      <c:valAx>
        <c:axId val="62303815"/>
        <c:scaling>
          <c:orientation val="minMax"/>
        </c:scaling>
        <c:axPos val="l"/>
        <c:title>
          <c:tx>
            <c:strRef>
              <c:f>IND!$A$133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922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IND!$A$140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IND!$P$2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IND!$P$1:$R$1</c:f>
              <c:strCache>
                <c:ptCount val="2"/>
                <c:pt idx="0">
                  <c:v>B03</c:v>
                </c:pt>
                <c:pt idx="1">
                  <c:v>A04</c:v>
                </c:pt>
              </c:strCache>
            </c:strRef>
          </c:cat>
          <c:val>
            <c:numRef>
              <c:f>IND!$P$140:$Q$140</c:f>
              <c:numCache>
                <c:ptCount val="2"/>
                <c:pt idx="0">
                  <c:v>0.05932188122111825</c:v>
                </c:pt>
                <c:pt idx="1">
                  <c:v>0.04917333488586121</c:v>
                </c:pt>
              </c:numCache>
            </c:numRef>
          </c:val>
        </c:ser>
        <c:ser>
          <c:idx val="1"/>
          <c:order val="1"/>
          <c:tx>
            <c:strRef>
              <c:f>MER!$P$2</c:f>
              <c:strCache>
                <c:ptCount val="1"/>
                <c:pt idx="0">
                  <c:v>MERCANTIL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IND!$P$1:$R$1</c:f>
              <c:strCache>
                <c:ptCount val="2"/>
                <c:pt idx="0">
                  <c:v>B03</c:v>
                </c:pt>
                <c:pt idx="1">
                  <c:v>A04</c:v>
                </c:pt>
              </c:strCache>
            </c:strRef>
          </c:cat>
          <c:val>
            <c:numRef>
              <c:f>MER!$P$140:$Q$140</c:f>
              <c:numCache>
                <c:ptCount val="2"/>
                <c:pt idx="0">
                  <c:v>0.7168976710690504</c:v>
                </c:pt>
                <c:pt idx="1">
                  <c:v>0.6208414587654821</c:v>
                </c:pt>
              </c:numCache>
            </c:numRef>
          </c:val>
        </c:ser>
        <c:ser>
          <c:idx val="2"/>
          <c:order val="2"/>
          <c:tx>
            <c:strRef>
              <c:f>PROV!$P$2</c:f>
              <c:strCache>
                <c:ptCount val="1"/>
                <c:pt idx="0">
                  <c:v>PROVINCIAL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IND!$P$1:$R$1</c:f>
              <c:strCache>
                <c:ptCount val="2"/>
                <c:pt idx="0">
                  <c:v>B03</c:v>
                </c:pt>
                <c:pt idx="1">
                  <c:v>A04</c:v>
                </c:pt>
              </c:strCache>
            </c:strRef>
          </c:cat>
          <c:val>
            <c:numRef>
              <c:f>PROV!$P$140:$Q$140</c:f>
              <c:numCache>
                <c:ptCount val="2"/>
                <c:pt idx="0">
                  <c:v>0.6633735174343888</c:v>
                </c:pt>
                <c:pt idx="1">
                  <c:v>0.5621490381846455</c:v>
                </c:pt>
              </c:numCache>
            </c:numRef>
          </c:val>
        </c:ser>
        <c:ser>
          <c:idx val="3"/>
          <c:order val="3"/>
          <c:tx>
            <c:strRef>
              <c:f>VC!$P$2</c:f>
              <c:strCache>
                <c:ptCount val="1"/>
                <c:pt idx="0">
                  <c:v>Ven. Cré.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IND!$P$1:$R$1</c:f>
              <c:strCache>
                <c:ptCount val="2"/>
                <c:pt idx="0">
                  <c:v>B03</c:v>
                </c:pt>
                <c:pt idx="1">
                  <c:v>A04</c:v>
                </c:pt>
              </c:strCache>
            </c:strRef>
          </c:cat>
          <c:val>
            <c:numRef>
              <c:f>VC!$P$140:$Q$140</c:f>
              <c:numCache>
                <c:ptCount val="2"/>
                <c:pt idx="0">
                  <c:v>0.6622741689592935</c:v>
                </c:pt>
                <c:pt idx="1">
                  <c:v>0.3905102751895591</c:v>
                </c:pt>
              </c:numCache>
            </c:numRef>
          </c:val>
        </c:ser>
        <c:ser>
          <c:idx val="4"/>
          <c:order val="4"/>
          <c:tx>
            <c:strRef>
              <c:f>TOT!$P$2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IND!$P$1:$R$1</c:f>
              <c:strCache>
                <c:ptCount val="2"/>
                <c:pt idx="0">
                  <c:v>B03</c:v>
                </c:pt>
                <c:pt idx="1">
                  <c:v>A04</c:v>
                </c:pt>
              </c:strCache>
            </c:strRef>
          </c:cat>
          <c:val>
            <c:numRef>
              <c:f>TOT!$P$140:$Q$140</c:f>
              <c:numCache>
                <c:ptCount val="2"/>
                <c:pt idx="0">
                  <c:v>0.4431222667386762</c:v>
                </c:pt>
                <c:pt idx="1">
                  <c:v>0.3712609207015044</c:v>
                </c:pt>
              </c:numCache>
            </c:numRef>
          </c:val>
        </c:ser>
        <c:ser>
          <c:idx val="5"/>
          <c:order val="5"/>
          <c:tx>
            <c:strRef>
              <c:f>PROM!$P$2</c:f>
              <c:strCache>
                <c:ptCount val="1"/>
                <c:pt idx="0">
                  <c:v>PROMEDIO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IND!$P$1:$R$1</c:f>
              <c:strCache>
                <c:ptCount val="2"/>
                <c:pt idx="0">
                  <c:v>B03</c:v>
                </c:pt>
                <c:pt idx="1">
                  <c:v>A04</c:v>
                </c:pt>
              </c:strCache>
            </c:strRef>
          </c:cat>
          <c:val>
            <c:numRef>
              <c:f>PROM!$P$140:$Q$140</c:f>
              <c:numCache>
                <c:ptCount val="2"/>
                <c:pt idx="0">
                  <c:v>0.4431222667386762</c:v>
                </c:pt>
                <c:pt idx="1">
                  <c:v>0.12258395861880034</c:v>
                </c:pt>
              </c:numCache>
            </c:numRef>
          </c:val>
        </c:ser>
        <c:axId val="23863424"/>
        <c:axId val="13444225"/>
      </c:barChart>
      <c:catAx>
        <c:axId val="238634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444225"/>
        <c:crosses val="autoZero"/>
        <c:auto val="1"/>
        <c:lblOffset val="100"/>
        <c:noMultiLvlLbl val="0"/>
      </c:catAx>
      <c:valAx>
        <c:axId val="13444225"/>
        <c:scaling>
          <c:orientation val="minMax"/>
          <c:max val="0.8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863424"/>
        <c:crossesAt val="1"/>
        <c:crossBetween val="between"/>
        <c:dispUnits/>
        <c:majorUnit val="0.1"/>
        <c:minorUnit val="0.001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IND!$A$23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IND!$B$26:$Q$26</c:f>
              <c:numCache>
                <c:ptCount val="16"/>
                <c:pt idx="0">
                  <c:v>6.367137449039022</c:v>
                </c:pt>
                <c:pt idx="1">
                  <c:v>7.441887845204883</c:v>
                </c:pt>
                <c:pt idx="2">
                  <c:v>6.10194981201364</c:v>
                </c:pt>
                <c:pt idx="3">
                  <c:v>3.7456121666524664</c:v>
                </c:pt>
                <c:pt idx="4">
                  <c:v>4.883966768789159</c:v>
                </c:pt>
                <c:pt idx="5">
                  <c:v>5.14425228442622</c:v>
                </c:pt>
                <c:pt idx="6">
                  <c:v>6.296813305633512</c:v>
                </c:pt>
                <c:pt idx="7">
                  <c:v>6.206156525302192</c:v>
                </c:pt>
                <c:pt idx="8">
                  <c:v>8.792148255468218</c:v>
                </c:pt>
                <c:pt idx="9">
                  <c:v>7.768271420438372</c:v>
                </c:pt>
                <c:pt idx="10">
                  <c:v>10.553996464936727</c:v>
                </c:pt>
                <c:pt idx="11">
                  <c:v>2.0140705432826604</c:v>
                </c:pt>
                <c:pt idx="12">
                  <c:v>3.7648791372257344</c:v>
                </c:pt>
                <c:pt idx="13">
                  <c:v>3.367582612368661</c:v>
                </c:pt>
                <c:pt idx="14">
                  <c:v>9.612446937537902</c:v>
                </c:pt>
                <c:pt idx="15">
                  <c:v>6.945353376710792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MER!$B$26:$Q$26</c:f>
              <c:numCache>
                <c:ptCount val="16"/>
                <c:pt idx="0">
                  <c:v>8.698569604453308</c:v>
                </c:pt>
                <c:pt idx="1">
                  <c:v>11.160830561998715</c:v>
                </c:pt>
                <c:pt idx="2">
                  <c:v>8.77404385899259</c:v>
                </c:pt>
                <c:pt idx="3">
                  <c:v>6.38092200509205</c:v>
                </c:pt>
                <c:pt idx="4">
                  <c:v>3.967836125022186</c:v>
                </c:pt>
                <c:pt idx="5">
                  <c:v>5.325185953912088</c:v>
                </c:pt>
                <c:pt idx="6">
                  <c:v>7.515380982898775</c:v>
                </c:pt>
                <c:pt idx="7">
                  <c:v>7.920782841212949</c:v>
                </c:pt>
                <c:pt idx="8">
                  <c:v>12.052879950370366</c:v>
                </c:pt>
                <c:pt idx="9">
                  <c:v>8.590435470423499</c:v>
                </c:pt>
                <c:pt idx="10">
                  <c:v>8.520438695466325</c:v>
                </c:pt>
                <c:pt idx="11">
                  <c:v>5.1317085577640755</c:v>
                </c:pt>
                <c:pt idx="12">
                  <c:v>6.47764734992104</c:v>
                </c:pt>
                <c:pt idx="13">
                  <c:v>6.384331029920562</c:v>
                </c:pt>
                <c:pt idx="14">
                  <c:v>9.777635701042133</c:v>
                </c:pt>
                <c:pt idx="15">
                  <c:v>10.653515768667544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PROV!$B$26:$Q$26</c:f>
              <c:numCache>
                <c:ptCount val="16"/>
                <c:pt idx="0">
                  <c:v>7.349418828471664</c:v>
                </c:pt>
                <c:pt idx="1">
                  <c:v>8.71497171145686</c:v>
                </c:pt>
                <c:pt idx="2">
                  <c:v>11.103200761737346</c:v>
                </c:pt>
                <c:pt idx="3">
                  <c:v>6.908371522094926</c:v>
                </c:pt>
                <c:pt idx="4">
                  <c:v>4.280560434356671</c:v>
                </c:pt>
                <c:pt idx="5">
                  <c:v>5.969786265290824</c:v>
                </c:pt>
                <c:pt idx="6">
                  <c:v>7.31730465042708</c:v>
                </c:pt>
                <c:pt idx="7">
                  <c:v>8.554412881865007</c:v>
                </c:pt>
                <c:pt idx="8">
                  <c:v>11.001770629524296</c:v>
                </c:pt>
                <c:pt idx="9">
                  <c:v>9.550922945952118</c:v>
                </c:pt>
                <c:pt idx="10">
                  <c:v>8.775747194081298</c:v>
                </c:pt>
                <c:pt idx="11">
                  <c:v>5.1196975784360275</c:v>
                </c:pt>
                <c:pt idx="12">
                  <c:v>6.956310422538526</c:v>
                </c:pt>
                <c:pt idx="13">
                  <c:v>7.3759326733501</c:v>
                </c:pt>
                <c:pt idx="14">
                  <c:v>11.98960077504186</c:v>
                </c:pt>
                <c:pt idx="15">
                  <c:v>11.982387990097585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VC!$B$26:$Q$26</c:f>
              <c:numCache>
                <c:ptCount val="16"/>
                <c:pt idx="0">
                  <c:v>5.739130434782608</c:v>
                </c:pt>
                <c:pt idx="1">
                  <c:v>8.16043673731535</c:v>
                </c:pt>
                <c:pt idx="2">
                  <c:v>7.07051078680203</c:v>
                </c:pt>
                <c:pt idx="3">
                  <c:v>6.36505966204853</c:v>
                </c:pt>
                <c:pt idx="4">
                  <c:v>2.8816092162225804</c:v>
                </c:pt>
                <c:pt idx="5">
                  <c:v>4.392870144781428</c:v>
                </c:pt>
                <c:pt idx="6">
                  <c:v>7.713239295132058</c:v>
                </c:pt>
                <c:pt idx="7">
                  <c:v>8.399759157829314</c:v>
                </c:pt>
                <c:pt idx="8">
                  <c:v>8.945060750132065</c:v>
                </c:pt>
                <c:pt idx="9">
                  <c:v>9.261315704088254</c:v>
                </c:pt>
                <c:pt idx="10">
                  <c:v>8.385405562554512</c:v>
                </c:pt>
                <c:pt idx="11">
                  <c:v>3.620196484662167</c:v>
                </c:pt>
                <c:pt idx="12">
                  <c:v>7.086411651934483</c:v>
                </c:pt>
                <c:pt idx="13">
                  <c:v>8.470264348119224</c:v>
                </c:pt>
                <c:pt idx="14">
                  <c:v>15.861652720502862</c:v>
                </c:pt>
                <c:pt idx="15">
                  <c:v>14.808867807101647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TOT!$B$26:$Q$26</c:f>
              <c:numCache>
                <c:ptCount val="16"/>
                <c:pt idx="0">
                  <c:v>7.395559256351052</c:v>
                </c:pt>
                <c:pt idx="1">
                  <c:v>9.703864031313023</c:v>
                </c:pt>
                <c:pt idx="2">
                  <c:v>9.307793400487789</c:v>
                </c:pt>
                <c:pt idx="3">
                  <c:v>6.144607356569581</c:v>
                </c:pt>
                <c:pt idx="4">
                  <c:v>4.149386899137843</c:v>
                </c:pt>
                <c:pt idx="5">
                  <c:v>4.989774256641001</c:v>
                </c:pt>
                <c:pt idx="6">
                  <c:v>6.786585743231789</c:v>
                </c:pt>
                <c:pt idx="7">
                  <c:v>7.3110303948365</c:v>
                </c:pt>
                <c:pt idx="8">
                  <c:v>9.271538673641208</c:v>
                </c:pt>
                <c:pt idx="9">
                  <c:v>8.281607150307133</c:v>
                </c:pt>
                <c:pt idx="10">
                  <c:v>7.946737458875943</c:v>
                </c:pt>
                <c:pt idx="11">
                  <c:v>4.217143175836144</c:v>
                </c:pt>
                <c:pt idx="12">
                  <c:v>6.095393196793059</c:v>
                </c:pt>
                <c:pt idx="13">
                  <c:v>5.788901102695735</c:v>
                </c:pt>
                <c:pt idx="14">
                  <c:v>9.456251116677468</c:v>
                </c:pt>
                <c:pt idx="15">
                  <c:v>9.154335928199874</c:v>
                </c:pt>
              </c:numCache>
            </c:numRef>
          </c:val>
          <c:smooth val="0"/>
        </c:ser>
        <c:marker val="1"/>
        <c:axId val="35364134"/>
        <c:axId val="49841751"/>
      </c:lineChart>
      <c:catAx>
        <c:axId val="353641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41751"/>
        <c:crosses val="autoZero"/>
        <c:auto val="1"/>
        <c:lblOffset val="100"/>
        <c:noMultiLvlLbl val="0"/>
      </c:catAx>
      <c:valAx>
        <c:axId val="49841751"/>
        <c:scaling>
          <c:orientation val="minMax"/>
        </c:scaling>
        <c:axPos val="l"/>
        <c:title>
          <c:tx>
            <c:strRef>
              <c:f>IND!$A$26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64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IND!$A$23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IND!$B$27:$Q$27</c:f>
              <c:numCache>
                <c:ptCount val="16"/>
                <c:pt idx="0">
                  <c:v>0.7516501650165016</c:v>
                </c:pt>
                <c:pt idx="1">
                  <c:v>1.0695912569424892</c:v>
                </c:pt>
                <c:pt idx="2">
                  <c:v>0.9158870333129318</c:v>
                </c:pt>
                <c:pt idx="3">
                  <c:v>0.5276050097980745</c:v>
                </c:pt>
                <c:pt idx="4">
                  <c:v>1.1803980017112417</c:v>
                </c:pt>
                <c:pt idx="5">
                  <c:v>1.1739911599043242</c:v>
                </c:pt>
                <c:pt idx="6">
                  <c:v>1.3544969688134028</c:v>
                </c:pt>
                <c:pt idx="7">
                  <c:v>1.6554087277197296</c:v>
                </c:pt>
                <c:pt idx="8">
                  <c:v>2.6940717274486694</c:v>
                </c:pt>
                <c:pt idx="9">
                  <c:v>2.518911898662112</c:v>
                </c:pt>
                <c:pt idx="10">
                  <c:v>2.998308374629957</c:v>
                </c:pt>
                <c:pt idx="11">
                  <c:v>0.5376766356132132</c:v>
                </c:pt>
                <c:pt idx="12">
                  <c:v>1.0963431263170944</c:v>
                </c:pt>
                <c:pt idx="13">
                  <c:v>0.8263612843856778</c:v>
                </c:pt>
                <c:pt idx="14">
                  <c:v>1.513826561552456</c:v>
                </c:pt>
                <c:pt idx="15">
                  <c:v>0.9808436167825891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MER!$B$27:$Q$27</c:f>
              <c:numCache>
                <c:ptCount val="16"/>
                <c:pt idx="0">
                  <c:v>5.991119209193555</c:v>
                </c:pt>
                <c:pt idx="1">
                  <c:v>8.604714529245731</c:v>
                </c:pt>
                <c:pt idx="2">
                  <c:v>7.597327212700313</c:v>
                </c:pt>
                <c:pt idx="3">
                  <c:v>5.438260271465102</c:v>
                </c:pt>
                <c:pt idx="4">
                  <c:v>3.002488332677898</c:v>
                </c:pt>
                <c:pt idx="5">
                  <c:v>3.5421560666785354</c:v>
                </c:pt>
                <c:pt idx="6">
                  <c:v>5.12939476731766</c:v>
                </c:pt>
                <c:pt idx="7">
                  <c:v>5.625237526312795</c:v>
                </c:pt>
                <c:pt idx="8">
                  <c:v>7.779699571043017</c:v>
                </c:pt>
                <c:pt idx="9">
                  <c:v>5.58111892596789</c:v>
                </c:pt>
                <c:pt idx="10">
                  <c:v>5.436165419614216</c:v>
                </c:pt>
                <c:pt idx="11">
                  <c:v>3.277032712612968</c:v>
                </c:pt>
                <c:pt idx="12">
                  <c:v>3.8839103128570494</c:v>
                </c:pt>
                <c:pt idx="13">
                  <c:v>2.351578342031426</c:v>
                </c:pt>
                <c:pt idx="14">
                  <c:v>3.7005009727182223</c:v>
                </c:pt>
                <c:pt idx="15">
                  <c:v>4.983043351707736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PROV!$B$27:$Q$27</c:f>
              <c:numCache>
                <c:ptCount val="16"/>
                <c:pt idx="0">
                  <c:v>3.362798268304708</c:v>
                </c:pt>
                <c:pt idx="1">
                  <c:v>4.8625176803394625</c:v>
                </c:pt>
                <c:pt idx="2">
                  <c:v>6.9708622147646535</c:v>
                </c:pt>
                <c:pt idx="3">
                  <c:v>4.701878068739771</c:v>
                </c:pt>
                <c:pt idx="4">
                  <c:v>2.638268285899694</c:v>
                </c:pt>
                <c:pt idx="5">
                  <c:v>3.12216422370462</c:v>
                </c:pt>
                <c:pt idx="6">
                  <c:v>3.800482339552254</c:v>
                </c:pt>
                <c:pt idx="7">
                  <c:v>4.706443128076547</c:v>
                </c:pt>
                <c:pt idx="8">
                  <c:v>6.044633386719856</c:v>
                </c:pt>
                <c:pt idx="9">
                  <c:v>5.971059571022196</c:v>
                </c:pt>
                <c:pt idx="10">
                  <c:v>5.564269900654364</c:v>
                </c:pt>
                <c:pt idx="11">
                  <c:v>3.27306086173101</c:v>
                </c:pt>
                <c:pt idx="12">
                  <c:v>4.443435971968061</c:v>
                </c:pt>
                <c:pt idx="13">
                  <c:v>2.1686788956311527</c:v>
                </c:pt>
                <c:pt idx="14">
                  <c:v>3.8927457425897822</c:v>
                </c:pt>
                <c:pt idx="15">
                  <c:v>3.9654804605912672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VC!$B$27:$Q$27</c:f>
              <c:numCache>
                <c:ptCount val="16"/>
                <c:pt idx="0">
                  <c:v>8.195232962031382</c:v>
                </c:pt>
                <c:pt idx="1">
                  <c:v>8.681181759794477</c:v>
                </c:pt>
                <c:pt idx="2">
                  <c:v>11.233740482233502</c:v>
                </c:pt>
                <c:pt idx="3">
                  <c:v>7.146031873148074</c:v>
                </c:pt>
                <c:pt idx="4">
                  <c:v>3.5705254768417047</c:v>
                </c:pt>
                <c:pt idx="5">
                  <c:v>4.528494217144138</c:v>
                </c:pt>
                <c:pt idx="6">
                  <c:v>7.584864593361517</c:v>
                </c:pt>
                <c:pt idx="7">
                  <c:v>5.665384764790429</c:v>
                </c:pt>
                <c:pt idx="8">
                  <c:v>7.292494615790971</c:v>
                </c:pt>
                <c:pt idx="9">
                  <c:v>7.8914260220635954</c:v>
                </c:pt>
                <c:pt idx="10">
                  <c:v>6.351099912782247</c:v>
                </c:pt>
                <c:pt idx="11">
                  <c:v>2.6407614974078917</c:v>
                </c:pt>
                <c:pt idx="12">
                  <c:v>4.4873200293357005</c:v>
                </c:pt>
                <c:pt idx="13">
                  <c:v>4.181588336095738</c:v>
                </c:pt>
                <c:pt idx="14">
                  <c:v>6.5197181406894344</c:v>
                </c:pt>
                <c:pt idx="15">
                  <c:v>7.845957174816236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TOT!$B$27:$Q$27</c:f>
              <c:numCache>
                <c:ptCount val="16"/>
                <c:pt idx="0">
                  <c:v>3.4676297945907897</c:v>
                </c:pt>
                <c:pt idx="1">
                  <c:v>6.077642127978948</c:v>
                </c:pt>
                <c:pt idx="2">
                  <c:v>6.236009253750436</c:v>
                </c:pt>
                <c:pt idx="3">
                  <c:v>4.2741787183991855</c:v>
                </c:pt>
                <c:pt idx="4">
                  <c:v>2.7886697894990244</c:v>
                </c:pt>
                <c:pt idx="5">
                  <c:v>3.111884281899232</c:v>
                </c:pt>
                <c:pt idx="6">
                  <c:v>4.184272133079674</c:v>
                </c:pt>
                <c:pt idx="7">
                  <c:v>4.409622945961076</c:v>
                </c:pt>
                <c:pt idx="8">
                  <c:v>5.273834891808036</c:v>
                </c:pt>
                <c:pt idx="9">
                  <c:v>4.964574247998057</c:v>
                </c:pt>
                <c:pt idx="10">
                  <c:v>5.112551109629281</c:v>
                </c:pt>
                <c:pt idx="11">
                  <c:v>2.5140582469523296</c:v>
                </c:pt>
                <c:pt idx="12">
                  <c:v>3.4697166650934474</c:v>
                </c:pt>
                <c:pt idx="13">
                  <c:v>2.1840779598977877</c:v>
                </c:pt>
                <c:pt idx="14">
                  <c:v>3.5721501515178056</c:v>
                </c:pt>
                <c:pt idx="15">
                  <c:v>4.085109698644368</c:v>
                </c:pt>
              </c:numCache>
            </c:numRef>
          </c:val>
          <c:smooth val="0"/>
        </c:ser>
        <c:marker val="1"/>
        <c:axId val="45922576"/>
        <c:axId val="10650001"/>
      </c:lineChart>
      <c:catAx>
        <c:axId val="459225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50001"/>
        <c:crosses val="autoZero"/>
        <c:auto val="1"/>
        <c:lblOffset val="100"/>
        <c:noMultiLvlLbl val="0"/>
      </c:catAx>
      <c:valAx>
        <c:axId val="10650001"/>
        <c:scaling>
          <c:orientation val="minMax"/>
        </c:scaling>
        <c:axPos val="l"/>
        <c:title>
          <c:tx>
            <c:strRef>
              <c:f>IND!$A$27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225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IND!$A$49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IND!$B$49:$Q$49</c:f>
              <c:numCache>
                <c:ptCount val="16"/>
                <c:pt idx="0">
                  <c:v>0.06906608929491224</c:v>
                </c:pt>
                <c:pt idx="1">
                  <c:v>0.08854807849186455</c:v>
                </c:pt>
                <c:pt idx="2">
                  <c:v>0.09619110762568206</c:v>
                </c:pt>
                <c:pt idx="3">
                  <c:v>0.08684128414313912</c:v>
                </c:pt>
                <c:pt idx="4">
                  <c:v>0.12532417487421282</c:v>
                </c:pt>
                <c:pt idx="5">
                  <c:v>0.14329073052603256</c:v>
                </c:pt>
                <c:pt idx="6">
                  <c:v>0.14925852690709931</c:v>
                </c:pt>
                <c:pt idx="7">
                  <c:v>0.18161639842075628</c:v>
                </c:pt>
                <c:pt idx="8">
                  <c:v>0.22316841615018093</c:v>
                </c:pt>
                <c:pt idx="9">
                  <c:v>0.24484336184706001</c:v>
                </c:pt>
                <c:pt idx="10">
                  <c:v>0.20576236727817185</c:v>
                </c:pt>
                <c:pt idx="11">
                  <c:v>0.15000982585357056</c:v>
                </c:pt>
                <c:pt idx="12">
                  <c:v>0.15460579908972738</c:v>
                </c:pt>
                <c:pt idx="13">
                  <c:v>0.15423736926501208</c:v>
                </c:pt>
                <c:pt idx="14">
                  <c:v>0.1100672295029382</c:v>
                </c:pt>
                <c:pt idx="15">
                  <c:v>0.09462757824121133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MER!$B$49:$Q$49</c:f>
              <c:numCache>
                <c:ptCount val="16"/>
                <c:pt idx="0">
                  <c:v>0.5319132404154555</c:v>
                </c:pt>
                <c:pt idx="1">
                  <c:v>0.5976066813398392</c:v>
                </c:pt>
                <c:pt idx="2">
                  <c:v>0.6834806549233342</c:v>
                </c:pt>
                <c:pt idx="3">
                  <c:v>0.6477273402954369</c:v>
                </c:pt>
                <c:pt idx="4">
                  <c:v>0.5699203388587695</c:v>
                </c:pt>
                <c:pt idx="5">
                  <c:v>0.5030354604680991</c:v>
                </c:pt>
                <c:pt idx="6">
                  <c:v>0.5246504829470638</c:v>
                </c:pt>
                <c:pt idx="7">
                  <c:v>0.5313367034433912</c:v>
                </c:pt>
                <c:pt idx="8">
                  <c:v>0.5085356241954636</c:v>
                </c:pt>
                <c:pt idx="9">
                  <c:v>0.49076825266966667</c:v>
                </c:pt>
                <c:pt idx="10">
                  <c:v>0.493465417416628</c:v>
                </c:pt>
                <c:pt idx="11">
                  <c:v>0.4636615265609498</c:v>
                </c:pt>
                <c:pt idx="12">
                  <c:v>0.4536416401157709</c:v>
                </c:pt>
                <c:pt idx="13">
                  <c:v>0.28242389223935577</c:v>
                </c:pt>
                <c:pt idx="14">
                  <c:v>0.29157847731137676</c:v>
                </c:pt>
                <c:pt idx="15">
                  <c:v>0.35519107666113986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PROV!$B$49:$Q$49</c:f>
              <c:numCache>
                <c:ptCount val="16"/>
                <c:pt idx="0">
                  <c:v>0.3383437596408802</c:v>
                </c:pt>
                <c:pt idx="1">
                  <c:v>0.4119419796653226</c:v>
                </c:pt>
                <c:pt idx="2">
                  <c:v>0.5063830857538658</c:v>
                </c:pt>
                <c:pt idx="3">
                  <c:v>0.5039453401658126</c:v>
                </c:pt>
                <c:pt idx="4">
                  <c:v>0.4631721603085401</c:v>
                </c:pt>
                <c:pt idx="5">
                  <c:v>0.38542296581423297</c:v>
                </c:pt>
                <c:pt idx="6">
                  <c:v>0.3796936512490749</c:v>
                </c:pt>
                <c:pt idx="7">
                  <c:v>0.40802005756728904</c:v>
                </c:pt>
                <c:pt idx="8">
                  <c:v>0.428312287961768</c:v>
                </c:pt>
                <c:pt idx="9">
                  <c:v>0.4767242891297349</c:v>
                </c:pt>
                <c:pt idx="10">
                  <c:v>0.4929752575252684</c:v>
                </c:pt>
                <c:pt idx="11">
                  <c:v>0.4573855062028922</c:v>
                </c:pt>
                <c:pt idx="12">
                  <c:v>0.45497418032860965</c:v>
                </c:pt>
                <c:pt idx="13">
                  <c:v>0.21565080766004083</c:v>
                </c:pt>
                <c:pt idx="14">
                  <c:v>0.25018738009248703</c:v>
                </c:pt>
                <c:pt idx="15">
                  <c:v>0.241679976839166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VC!$B$49:$Q$49</c:f>
              <c:numCache>
                <c:ptCount val="16"/>
                <c:pt idx="0">
                  <c:v>0.6831201765158096</c:v>
                </c:pt>
                <c:pt idx="1">
                  <c:v>0.577060350421804</c:v>
                </c:pt>
                <c:pt idx="2">
                  <c:v>0.7138429127270528</c:v>
                </c:pt>
                <c:pt idx="3">
                  <c:v>0.6413721226932131</c:v>
                </c:pt>
                <c:pt idx="4">
                  <c:v>0.6690357397413705</c:v>
                </c:pt>
                <c:pt idx="5">
                  <c:v>0.6316644726819608</c:v>
                </c:pt>
                <c:pt idx="6">
                  <c:v>0.5820493301341659</c:v>
                </c:pt>
                <c:pt idx="7">
                  <c:v>0.3624687160598763</c:v>
                </c:pt>
                <c:pt idx="8">
                  <c:v>0.46496823537946547</c:v>
                </c:pt>
                <c:pt idx="9">
                  <c:v>0.4778841265279958</c:v>
                </c:pt>
                <c:pt idx="10">
                  <c:v>0.4515703018415504</c:v>
                </c:pt>
                <c:pt idx="11">
                  <c:v>0.41265616561387597</c:v>
                </c:pt>
                <c:pt idx="12">
                  <c:v>0.4212726635824465</c:v>
                </c:pt>
                <c:pt idx="13">
                  <c:v>0.3269755007809085</c:v>
                </c:pt>
                <c:pt idx="14">
                  <c:v>0.2738857199080673</c:v>
                </c:pt>
                <c:pt idx="15">
                  <c:v>0.3963610747847397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TOT!$B$49:$Q$49</c:f>
              <c:numCache>
                <c:ptCount val="16"/>
                <c:pt idx="0">
                  <c:v>0.3402984732310508</c:v>
                </c:pt>
                <c:pt idx="1">
                  <c:v>0.41688395073476314</c:v>
                </c:pt>
                <c:pt idx="2">
                  <c:v>0.49926979907324626</c:v>
                </c:pt>
                <c:pt idx="3">
                  <c:v>0.49435258578631514</c:v>
                </c:pt>
                <c:pt idx="4">
                  <c:v>0.47273298120910895</c:v>
                </c:pt>
                <c:pt idx="5">
                  <c:v>0.4367616339476131</c:v>
                </c:pt>
                <c:pt idx="6">
                  <c:v>0.4398415059718826</c:v>
                </c:pt>
                <c:pt idx="7">
                  <c:v>0.43189089337253495</c:v>
                </c:pt>
                <c:pt idx="8">
                  <c:v>0.41926744771369573</c:v>
                </c:pt>
                <c:pt idx="9">
                  <c:v>0.42812710294772854</c:v>
                </c:pt>
                <c:pt idx="10">
                  <c:v>0.4515254881407904</c:v>
                </c:pt>
                <c:pt idx="11">
                  <c:v>0.38915673207787266</c:v>
                </c:pt>
                <c:pt idx="12">
                  <c:v>0.37700053456054616</c:v>
                </c:pt>
                <c:pt idx="13">
                  <c:v>0.26966097205644596</c:v>
                </c:pt>
                <c:pt idx="14">
                  <c:v>0.2832501692163335</c:v>
                </c:pt>
                <c:pt idx="15">
                  <c:v>0.3225725812918513</c:v>
                </c:pt>
              </c:numCache>
            </c:numRef>
          </c:val>
          <c:smooth val="0"/>
        </c:ser>
        <c:marker val="1"/>
        <c:axId val="28741146"/>
        <c:axId val="57343723"/>
      </c:lineChart>
      <c:catAx>
        <c:axId val="287411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43723"/>
        <c:crosses val="autoZero"/>
        <c:auto val="1"/>
        <c:lblOffset val="100"/>
        <c:noMultiLvlLbl val="0"/>
      </c:catAx>
      <c:valAx>
        <c:axId val="57343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41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IND!$A$52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IND!$B$52:$Q$52</c:f>
              <c:numCache>
                <c:ptCount val="16"/>
                <c:pt idx="0">
                  <c:v>0.0340201886863975</c:v>
                </c:pt>
                <c:pt idx="1">
                  <c:v>0.036590973138932975</c:v>
                </c:pt>
                <c:pt idx="2">
                  <c:v>0.04115418309644456</c:v>
                </c:pt>
                <c:pt idx="3">
                  <c:v>0.03310977341331473</c:v>
                </c:pt>
                <c:pt idx="4">
                  <c:v>0.04058303125851646</c:v>
                </c:pt>
                <c:pt idx="5">
                  <c:v>0.0474815014126194</c:v>
                </c:pt>
                <c:pt idx="6">
                  <c:v>0.057491776657085596</c:v>
                </c:pt>
                <c:pt idx="7">
                  <c:v>0.06733026670248024</c:v>
                </c:pt>
                <c:pt idx="8">
                  <c:v>0.05622111560921435</c:v>
                </c:pt>
                <c:pt idx="9">
                  <c:v>0.06199379344394688</c:v>
                </c:pt>
                <c:pt idx="10">
                  <c:v>0.06791770725739477</c:v>
                </c:pt>
                <c:pt idx="11">
                  <c:v>0.10412510869009257</c:v>
                </c:pt>
                <c:pt idx="12">
                  <c:v>0.11185976571213205</c:v>
                </c:pt>
                <c:pt idx="13">
                  <c:v>0.14182731226181208</c:v>
                </c:pt>
                <c:pt idx="14">
                  <c:v>0.11351192857953837</c:v>
                </c:pt>
                <c:pt idx="15">
                  <c:v>0.07658919749184816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MER!$B$52:$Q$52</c:f>
              <c:numCache>
                <c:ptCount val="16"/>
                <c:pt idx="0">
                  <c:v>0.013089345354403325</c:v>
                </c:pt>
                <c:pt idx="1">
                  <c:v>0.009716124574458588</c:v>
                </c:pt>
                <c:pt idx="2">
                  <c:v>0.008214596994714378</c:v>
                </c:pt>
                <c:pt idx="3">
                  <c:v>0.011103161090971795</c:v>
                </c:pt>
                <c:pt idx="4">
                  <c:v>0.017203873464364538</c:v>
                </c:pt>
                <c:pt idx="5">
                  <c:v>0.02729786978198333</c:v>
                </c:pt>
                <c:pt idx="6">
                  <c:v>0.032595908031330896</c:v>
                </c:pt>
                <c:pt idx="7">
                  <c:v>0.029440546325399584</c:v>
                </c:pt>
                <c:pt idx="8">
                  <c:v>0.025090097677736255</c:v>
                </c:pt>
                <c:pt idx="9">
                  <c:v>0.02970987548260407</c:v>
                </c:pt>
                <c:pt idx="10">
                  <c:v>0.0329038002197362</c:v>
                </c:pt>
                <c:pt idx="11">
                  <c:v>0.04041199320631611</c:v>
                </c:pt>
                <c:pt idx="12">
                  <c:v>0.0309121844173985</c:v>
                </c:pt>
                <c:pt idx="13">
                  <c:v>0.023866057563829403</c:v>
                </c:pt>
                <c:pt idx="14">
                  <c:v>0.014533881624636837</c:v>
                </c:pt>
                <c:pt idx="15">
                  <c:v>0.013528568898879195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PROV!$B$52:$Q$52</c:f>
              <c:numCache>
                <c:ptCount val="16"/>
                <c:pt idx="0">
                  <c:v>0.022650207461548603</c:v>
                </c:pt>
                <c:pt idx="1">
                  <c:v>0.023830037086521236</c:v>
                </c:pt>
                <c:pt idx="2">
                  <c:v>0.019710102025861254</c:v>
                </c:pt>
                <c:pt idx="3">
                  <c:v>0.01908226383982704</c:v>
                </c:pt>
                <c:pt idx="4">
                  <c:v>0.033385882742093836</c:v>
                </c:pt>
                <c:pt idx="5">
                  <c:v>0.03834586979198207</c:v>
                </c:pt>
                <c:pt idx="6">
                  <c:v>0.030632822752081793</c:v>
                </c:pt>
                <c:pt idx="7">
                  <c:v>0.029397309846549407</c:v>
                </c:pt>
                <c:pt idx="8">
                  <c:v>0.020965022861950948</c:v>
                </c:pt>
                <c:pt idx="9">
                  <c:v>0.02658044571730567</c:v>
                </c:pt>
                <c:pt idx="10">
                  <c:v>0.027746095649715356</c:v>
                </c:pt>
                <c:pt idx="11">
                  <c:v>0.03411718309514096</c:v>
                </c:pt>
                <c:pt idx="12">
                  <c:v>0.028735116259313728</c:v>
                </c:pt>
                <c:pt idx="13">
                  <c:v>0.02035759142246124</c:v>
                </c:pt>
                <c:pt idx="14">
                  <c:v>0.010130312169385485</c:v>
                </c:pt>
                <c:pt idx="15">
                  <c:v>0.007085219623515503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VC!$B$52:$Q$52</c:f>
              <c:numCache>
                <c:ptCount val="16"/>
                <c:pt idx="0">
                  <c:v>0.003664100797715678</c:v>
                </c:pt>
                <c:pt idx="1">
                  <c:v>0.0011100105877932989</c:v>
                </c:pt>
                <c:pt idx="2">
                  <c:v>0.0001360804790032861</c:v>
                </c:pt>
                <c:pt idx="3">
                  <c:v>0.002447395374746186</c:v>
                </c:pt>
                <c:pt idx="4">
                  <c:v>0.010582764823677154</c:v>
                </c:pt>
                <c:pt idx="5">
                  <c:v>0.012035015214665453</c:v>
                </c:pt>
                <c:pt idx="6">
                  <c:v>0.013927299241000736</c:v>
                </c:pt>
                <c:pt idx="7">
                  <c:v>0.011479683768139714</c:v>
                </c:pt>
                <c:pt idx="8">
                  <c:v>0.013749987045423925</c:v>
                </c:pt>
                <c:pt idx="9">
                  <c:v>0.012447470348838637</c:v>
                </c:pt>
                <c:pt idx="10">
                  <c:v>0.011743386449974047</c:v>
                </c:pt>
                <c:pt idx="11">
                  <c:v>0.03049015190621261</c:v>
                </c:pt>
                <c:pt idx="12">
                  <c:v>0.01467863311872637</c:v>
                </c:pt>
                <c:pt idx="13">
                  <c:v>0.013843277926539686</c:v>
                </c:pt>
                <c:pt idx="14">
                  <c:v>0.008883798336768615</c:v>
                </c:pt>
                <c:pt idx="15">
                  <c:v>0.00761111833389841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TOT!$B$52:$Q$52</c:f>
              <c:numCache>
                <c:ptCount val="16"/>
                <c:pt idx="0">
                  <c:v>0.022422333531220393</c:v>
                </c:pt>
                <c:pt idx="1">
                  <c:v>0.016355621612429667</c:v>
                </c:pt>
                <c:pt idx="2">
                  <c:v>0.014674937156342998</c:v>
                </c:pt>
                <c:pt idx="3">
                  <c:v>0.01610969682384418</c:v>
                </c:pt>
                <c:pt idx="4">
                  <c:v>0.025593874935359837</c:v>
                </c:pt>
                <c:pt idx="5">
                  <c:v>0.033888164113460774</c:v>
                </c:pt>
                <c:pt idx="6">
                  <c:v>0.03410324316209347</c:v>
                </c:pt>
                <c:pt idx="7">
                  <c:v>0.03331171734361612</c:v>
                </c:pt>
                <c:pt idx="8">
                  <c:v>0.02756292927911197</c:v>
                </c:pt>
                <c:pt idx="9">
                  <c:v>0.03413408062716472</c:v>
                </c:pt>
                <c:pt idx="10">
                  <c:v>0.03056524571166127</c:v>
                </c:pt>
                <c:pt idx="11">
                  <c:v>0.044341470178296226</c:v>
                </c:pt>
                <c:pt idx="12">
                  <c:v>0.037943501341096995</c:v>
                </c:pt>
                <c:pt idx="13">
                  <c:v>0.03167880003716309</c:v>
                </c:pt>
                <c:pt idx="14">
                  <c:v>0.02383568245365378</c:v>
                </c:pt>
                <c:pt idx="15">
                  <c:v>0.01756349576249799</c:v>
                </c:pt>
              </c:numCache>
            </c:numRef>
          </c:val>
          <c:smooth val="0"/>
        </c:ser>
        <c:marker val="1"/>
        <c:axId val="46331460"/>
        <c:axId val="14329957"/>
      </c:lineChart>
      <c:catAx>
        <c:axId val="463314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29957"/>
        <c:crosses val="autoZero"/>
        <c:auto val="1"/>
        <c:lblOffset val="100"/>
        <c:noMultiLvlLbl val="0"/>
      </c:catAx>
      <c:valAx>
        <c:axId val="14329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31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IND!$A$53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IND!$B$53:$Q$53</c:f>
              <c:numCache>
                <c:ptCount val="16"/>
                <c:pt idx="0">
                  <c:v>0.05895613743647833</c:v>
                </c:pt>
                <c:pt idx="1">
                  <c:v>0.03425808406452419</c:v>
                </c:pt>
                <c:pt idx="2">
                  <c:v>0.033589291978350345</c:v>
                </c:pt>
                <c:pt idx="3">
                  <c:v>0.03408090929170187</c:v>
                </c:pt>
                <c:pt idx="4">
                  <c:v>0.04703429440499808</c:v>
                </c:pt>
                <c:pt idx="5">
                  <c:v>0.024623974169245257</c:v>
                </c:pt>
                <c:pt idx="6">
                  <c:v>0.023487232900333218</c:v>
                </c:pt>
                <c:pt idx="7">
                  <c:v>0.08032205243241967</c:v>
                </c:pt>
                <c:pt idx="8">
                  <c:v>0.013629849890731916</c:v>
                </c:pt>
                <c:pt idx="9">
                  <c:v>0.07639303807373679</c:v>
                </c:pt>
                <c:pt idx="10">
                  <c:v>0.014517915028263387</c:v>
                </c:pt>
                <c:pt idx="11">
                  <c:v>0.016971133526619987</c:v>
                </c:pt>
                <c:pt idx="12">
                  <c:v>0.021407279523900424</c:v>
                </c:pt>
                <c:pt idx="13">
                  <c:v>0.025304408913841964</c:v>
                </c:pt>
                <c:pt idx="14">
                  <c:v>0.0338148195914642</c:v>
                </c:pt>
                <c:pt idx="15">
                  <c:v>0.005056045522159324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MER!$B$53:$Q$53</c:f>
              <c:numCache>
                <c:ptCount val="16"/>
                <c:pt idx="0">
                  <c:v>0.014146581306539832</c:v>
                </c:pt>
                <c:pt idx="1">
                  <c:v>0.01986215757745145</c:v>
                </c:pt>
                <c:pt idx="2">
                  <c:v>0.017313497600335168</c:v>
                </c:pt>
                <c:pt idx="3">
                  <c:v>0.01512992336929341</c:v>
                </c:pt>
                <c:pt idx="4">
                  <c:v>0.012602169261593606</c:v>
                </c:pt>
                <c:pt idx="5">
                  <c:v>0.01242981750238181</c:v>
                </c:pt>
                <c:pt idx="6">
                  <c:v>0.03444800053360504</c:v>
                </c:pt>
                <c:pt idx="7">
                  <c:v>0.03104732251437366</c:v>
                </c:pt>
                <c:pt idx="8">
                  <c:v>0.07493721410147365</c:v>
                </c:pt>
                <c:pt idx="9">
                  <c:v>0.08130118592113886</c:v>
                </c:pt>
                <c:pt idx="10">
                  <c:v>0.07536574051902627</c:v>
                </c:pt>
                <c:pt idx="11">
                  <c:v>0.07291708006121042</c:v>
                </c:pt>
                <c:pt idx="12">
                  <c:v>0.058272758568419146</c:v>
                </c:pt>
                <c:pt idx="13">
                  <c:v>0.04712880538803221</c:v>
                </c:pt>
                <c:pt idx="14">
                  <c:v>0.034531485129133684</c:v>
                </c:pt>
                <c:pt idx="15">
                  <c:v>0.029704629596420347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PROV!$B$53:$Q$53</c:f>
              <c:numCache>
                <c:ptCount val="16"/>
                <c:pt idx="0">
                  <c:v>0.004733629700502447</c:v>
                </c:pt>
                <c:pt idx="1">
                  <c:v>0.004097491417376143</c:v>
                </c:pt>
                <c:pt idx="2">
                  <c:v>0.005686806290167876</c:v>
                </c:pt>
                <c:pt idx="3">
                  <c:v>0.013997373135375623</c:v>
                </c:pt>
                <c:pt idx="4">
                  <c:v>0.010904735428975604</c:v>
                </c:pt>
                <c:pt idx="5">
                  <c:v>0.022069227862752006</c:v>
                </c:pt>
                <c:pt idx="6">
                  <c:v>0.045419525063797005</c:v>
                </c:pt>
                <c:pt idx="7">
                  <c:v>0.021977365190634066</c:v>
                </c:pt>
                <c:pt idx="8">
                  <c:v>0.02417617626010223</c:v>
                </c:pt>
                <c:pt idx="9">
                  <c:v>0.02999575283136287</c:v>
                </c:pt>
                <c:pt idx="10">
                  <c:v>0.012367047566021158</c:v>
                </c:pt>
                <c:pt idx="11">
                  <c:v>0.0025914713507329858</c:v>
                </c:pt>
                <c:pt idx="12">
                  <c:v>0.0026681230837080315</c:v>
                </c:pt>
                <c:pt idx="13">
                  <c:v>0.0012765349189337977</c:v>
                </c:pt>
                <c:pt idx="14">
                  <c:v>0.003213849768764418</c:v>
                </c:pt>
                <c:pt idx="15">
                  <c:v>0.0002902663269139625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VC!$B$53:$Q$53</c:f>
              <c:numCache>
                <c:ptCount val="16"/>
                <c:pt idx="0">
                  <c:v>0.0036441329459570094</c:v>
                </c:pt>
                <c:pt idx="1">
                  <c:v>0.0038679599713104954</c:v>
                </c:pt>
                <c:pt idx="2">
                  <c:v>0.004722496623188114</c:v>
                </c:pt>
                <c:pt idx="3">
                  <c:v>0.0064077914143501466</c:v>
                </c:pt>
                <c:pt idx="4">
                  <c:v>0.002749210874656349</c:v>
                </c:pt>
                <c:pt idx="5">
                  <c:v>0.004374948731069557</c:v>
                </c:pt>
                <c:pt idx="6">
                  <c:v>0.020608291496831348</c:v>
                </c:pt>
                <c:pt idx="7">
                  <c:v>0.00788342864527802</c:v>
                </c:pt>
                <c:pt idx="8">
                  <c:v>0.009397249484407873</c:v>
                </c:pt>
                <c:pt idx="9">
                  <c:v>0.009387180677439082</c:v>
                </c:pt>
                <c:pt idx="10">
                  <c:v>0.013959769771746969</c:v>
                </c:pt>
                <c:pt idx="11">
                  <c:v>0.0205600031031715</c:v>
                </c:pt>
                <c:pt idx="12">
                  <c:v>0.02018916013383744</c:v>
                </c:pt>
                <c:pt idx="13">
                  <c:v>0.014174971827984861</c:v>
                </c:pt>
                <c:pt idx="14">
                  <c:v>0.009377436127726886</c:v>
                </c:pt>
                <c:pt idx="15">
                  <c:v>0.010369373342476533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TOT!$B$53:$Q$53</c:f>
              <c:numCache>
                <c:ptCount val="16"/>
                <c:pt idx="0">
                  <c:v>0.014926825988856739</c:v>
                </c:pt>
                <c:pt idx="1">
                  <c:v>0.013747835183567748</c:v>
                </c:pt>
                <c:pt idx="2">
                  <c:v>0.0132288349703393</c:v>
                </c:pt>
                <c:pt idx="3">
                  <c:v>0.01531711665861599</c:v>
                </c:pt>
                <c:pt idx="4">
                  <c:v>0.019255267911091268</c:v>
                </c:pt>
                <c:pt idx="5">
                  <c:v>0.021731753236100586</c:v>
                </c:pt>
                <c:pt idx="6">
                  <c:v>0.038927604734851046</c:v>
                </c:pt>
                <c:pt idx="7">
                  <c:v>0.03764349459661538</c:v>
                </c:pt>
                <c:pt idx="8">
                  <c:v>0.0386922029960372</c:v>
                </c:pt>
                <c:pt idx="9">
                  <c:v>0.06526560360429666</c:v>
                </c:pt>
                <c:pt idx="10">
                  <c:v>0.06026287331639302</c:v>
                </c:pt>
                <c:pt idx="11">
                  <c:v>0.06287803710843311</c:v>
                </c:pt>
                <c:pt idx="12">
                  <c:v>0.05932184540284933</c:v>
                </c:pt>
                <c:pt idx="13">
                  <c:v>0.04854526569390083</c:v>
                </c:pt>
                <c:pt idx="14">
                  <c:v>0.03788798570421301</c:v>
                </c:pt>
                <c:pt idx="15">
                  <c:v>0.028098886053326763</c:v>
                </c:pt>
              </c:numCache>
            </c:numRef>
          </c:val>
          <c:smooth val="0"/>
        </c:ser>
        <c:marker val="1"/>
        <c:axId val="61860750"/>
        <c:axId val="19875839"/>
      </c:lineChart>
      <c:catAx>
        <c:axId val="618607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75839"/>
        <c:crosses val="autoZero"/>
        <c:auto val="1"/>
        <c:lblOffset val="100"/>
        <c:noMultiLvlLbl val="0"/>
      </c:catAx>
      <c:valAx>
        <c:axId val="19875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60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IND!$A$56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IND!$B$56:$Q$56</c:f>
              <c:numCache>
                <c:ptCount val="16"/>
                <c:pt idx="0">
                  <c:v>0.4925744172531801</c:v>
                </c:pt>
                <c:pt idx="1">
                  <c:v>0.4132328308207705</c:v>
                </c:pt>
                <c:pt idx="2">
                  <c:v>0.42783770883054895</c:v>
                </c:pt>
                <c:pt idx="3">
                  <c:v>0.3812676624949536</c:v>
                </c:pt>
                <c:pt idx="4">
                  <c:v>0.3238244440807164</c:v>
                </c:pt>
                <c:pt idx="5">
                  <c:v>0.33136478011041426</c:v>
                </c:pt>
                <c:pt idx="6">
                  <c:v>0.38518252758094895</c:v>
                </c:pt>
                <c:pt idx="7">
                  <c:v>0.3707279039114857</c:v>
                </c:pt>
                <c:pt idx="8">
                  <c:v>0.2519223668791036</c:v>
                </c:pt>
                <c:pt idx="9">
                  <c:v>0.253197770918825</c:v>
                </c:pt>
                <c:pt idx="10">
                  <c:v>0.33007837223011854</c:v>
                </c:pt>
                <c:pt idx="11">
                  <c:v>0.694121922331491</c:v>
                </c:pt>
                <c:pt idx="12">
                  <c:v>0.7235159765722168</c:v>
                </c:pt>
                <c:pt idx="13">
                  <c:v>0.9195392331810527</c:v>
                </c:pt>
                <c:pt idx="14">
                  <c:v>1.031296318551456</c:v>
                </c:pt>
                <c:pt idx="15">
                  <c:v>0.8093750142967595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MER!$B$56:$Q$56</c:f>
              <c:numCache>
                <c:ptCount val="16"/>
                <c:pt idx="0">
                  <c:v>0.024608045748550602</c:v>
                </c:pt>
                <c:pt idx="1">
                  <c:v>0.016258393484950593</c:v>
                </c:pt>
                <c:pt idx="2">
                  <c:v>0.012018770298093963</c:v>
                </c:pt>
                <c:pt idx="3">
                  <c:v>0.017141720597910068</c:v>
                </c:pt>
                <c:pt idx="4">
                  <c:v>0.030186452897635205</c:v>
                </c:pt>
                <c:pt idx="5">
                  <c:v>0.05426629318851861</c:v>
                </c:pt>
                <c:pt idx="6">
                  <c:v>0.06212880592091203</c:v>
                </c:pt>
                <c:pt idx="7">
                  <c:v>0.055408455946307854</c:v>
                </c:pt>
                <c:pt idx="8">
                  <c:v>0.04933793520843386</c:v>
                </c:pt>
                <c:pt idx="9">
                  <c:v>0.06053748448680037</c:v>
                </c:pt>
                <c:pt idx="10">
                  <c:v>0.06667903982409337</c:v>
                </c:pt>
                <c:pt idx="11">
                  <c:v>0.08715839225664937</c:v>
                </c:pt>
                <c:pt idx="12">
                  <c:v>0.06814229930371825</c:v>
                </c:pt>
                <c:pt idx="13">
                  <c:v>0.08450438585274787</c:v>
                </c:pt>
                <c:pt idx="14">
                  <c:v>0.04984552275137956</c:v>
                </c:pt>
                <c:pt idx="15">
                  <c:v>0.03808814406614654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PROV!$B$56:$Q$56</c:f>
              <c:numCache>
                <c:ptCount val="16"/>
                <c:pt idx="0">
                  <c:v>0.06694436299221138</c:v>
                </c:pt>
                <c:pt idx="1">
                  <c:v>0.057848042352667405</c:v>
                </c:pt>
                <c:pt idx="2">
                  <c:v>0.038923302496406076</c:v>
                </c:pt>
                <c:pt idx="3">
                  <c:v>0.037865741220165706</c:v>
                </c:pt>
                <c:pt idx="4">
                  <c:v>0.07208093577958999</c:v>
                </c:pt>
                <c:pt idx="5">
                  <c:v>0.09949036044329568</c:v>
                </c:pt>
                <c:pt idx="6">
                  <c:v>0.08067773230157856</c:v>
                </c:pt>
                <c:pt idx="7">
                  <c:v>0.0720486880518155</c:v>
                </c:pt>
                <c:pt idx="8">
                  <c:v>0.04894798363530099</c:v>
                </c:pt>
                <c:pt idx="9">
                  <c:v>0.05575643264543652</c:v>
                </c:pt>
                <c:pt idx="10">
                  <c:v>0.05628293758392769</c:v>
                </c:pt>
                <c:pt idx="11">
                  <c:v>0.07459174510878985</c:v>
                </c:pt>
                <c:pt idx="12">
                  <c:v>0.06315768564835812</c:v>
                </c:pt>
                <c:pt idx="13">
                  <c:v>0.09440071958623791</c:v>
                </c:pt>
                <c:pt idx="14">
                  <c:v>0.04049089992325193</c:v>
                </c:pt>
                <c:pt idx="15">
                  <c:v>0.029316535511878995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VC!$B$56:$Q$56</c:f>
              <c:numCache>
                <c:ptCount val="16"/>
                <c:pt idx="0">
                  <c:v>0.005363771886235422</c:v>
                </c:pt>
                <c:pt idx="1">
                  <c:v>0.0019235606587455424</c:v>
                </c:pt>
                <c:pt idx="2">
                  <c:v>0.00019063084689518835</c:v>
                </c:pt>
                <c:pt idx="3">
                  <c:v>0.0038158742610595914</c:v>
                </c:pt>
                <c:pt idx="4">
                  <c:v>0.015817936464452766</c:v>
                </c:pt>
                <c:pt idx="5">
                  <c:v>0.019052860711900464</c:v>
                </c:pt>
                <c:pt idx="6">
                  <c:v>0.023928039291429833</c:v>
                </c:pt>
                <c:pt idx="7">
                  <c:v>0.03167082636241463</c:v>
                </c:pt>
                <c:pt idx="8">
                  <c:v>0.029571884699182552</c:v>
                </c:pt>
                <c:pt idx="9">
                  <c:v>0.026047047093348957</c:v>
                </c:pt>
                <c:pt idx="10">
                  <c:v>0.02600566601054875</c:v>
                </c:pt>
                <c:pt idx="11">
                  <c:v>0.07388754718072568</c:v>
                </c:pt>
                <c:pt idx="12">
                  <c:v>0.03484354525617977</c:v>
                </c:pt>
                <c:pt idx="13">
                  <c:v>0.04233735522532448</c:v>
                </c:pt>
                <c:pt idx="14">
                  <c:v>0.03243615015689959</c:v>
                </c:pt>
                <c:pt idx="15">
                  <c:v>0.01920248686890342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TOT!$B$56:$Q$56</c:f>
              <c:numCache>
                <c:ptCount val="16"/>
                <c:pt idx="0">
                  <c:v>0.06589019726808004</c:v>
                </c:pt>
                <c:pt idx="1">
                  <c:v>0.03923303255882766</c:v>
                </c:pt>
                <c:pt idx="2">
                  <c:v>0.029392799611718725</c:v>
                </c:pt>
                <c:pt idx="3">
                  <c:v>0.03258746345631057</c:v>
                </c:pt>
                <c:pt idx="4">
                  <c:v>0.05414023550863406</c:v>
                </c:pt>
                <c:pt idx="5">
                  <c:v>0.07758960833433794</c:v>
                </c:pt>
                <c:pt idx="6">
                  <c:v>0.07753530010029012</c:v>
                </c:pt>
                <c:pt idx="7">
                  <c:v>0.07712993687709577</c:v>
                </c:pt>
                <c:pt idx="8">
                  <c:v>0.06574068516269312</c:v>
                </c:pt>
                <c:pt idx="9">
                  <c:v>0.07972884779343731</c:v>
                </c:pt>
                <c:pt idx="10">
                  <c:v>0.06769328977975814</c:v>
                </c:pt>
                <c:pt idx="11">
                  <c:v>0.11394244663721564</c:v>
                </c:pt>
                <c:pt idx="12">
                  <c:v>0.10064574944257348</c:v>
                </c:pt>
                <c:pt idx="13">
                  <c:v>0.11747639933053428</c:v>
                </c:pt>
                <c:pt idx="14">
                  <c:v>0.08415063800173471</c:v>
                </c:pt>
                <c:pt idx="15">
                  <c:v>0.054448197959538334</c:v>
                </c:pt>
              </c:numCache>
            </c:numRef>
          </c:val>
          <c:smooth val="0"/>
        </c:ser>
        <c:marker val="1"/>
        <c:axId val="44664824"/>
        <c:axId val="66439097"/>
      </c:lineChart>
      <c:catAx>
        <c:axId val="446648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39097"/>
        <c:crosses val="autoZero"/>
        <c:auto val="1"/>
        <c:lblOffset val="100"/>
        <c:noMultiLvlLbl val="0"/>
      </c:catAx>
      <c:valAx>
        <c:axId val="66439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64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IND!$A$57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IND!$B$57:$Q$57</c:f>
              <c:numCache>
                <c:ptCount val="16"/>
                <c:pt idx="0">
                  <c:v>0.31264931878349583</c:v>
                </c:pt>
                <c:pt idx="1">
                  <c:v>0.24046422589136157</c:v>
                </c:pt>
                <c:pt idx="2">
                  <c:v>0.19639140811455846</c:v>
                </c:pt>
                <c:pt idx="3">
                  <c:v>0.422809850625757</c:v>
                </c:pt>
                <c:pt idx="4">
                  <c:v>0.30520027123716886</c:v>
                </c:pt>
                <c:pt idx="5">
                  <c:v>0.28201637435685584</c:v>
                </c:pt>
                <c:pt idx="6">
                  <c:v>0.27133375190600056</c:v>
                </c:pt>
                <c:pt idx="7">
                  <c:v>0.22713349546104294</c:v>
                </c:pt>
                <c:pt idx="8">
                  <c:v>0.14615205560817426</c:v>
                </c:pt>
                <c:pt idx="9">
                  <c:v>0.15156480650925605</c:v>
                </c:pt>
                <c:pt idx="10">
                  <c:v>0.16363051128205686</c:v>
                </c:pt>
                <c:pt idx="11">
                  <c:v>0.3854353599885148</c:v>
                </c:pt>
                <c:pt idx="12">
                  <c:v>0.4063318332918749</c:v>
                </c:pt>
                <c:pt idx="13">
                  <c:v>0.48553029715261076</c:v>
                </c:pt>
                <c:pt idx="14">
                  <c:v>0.6557455033449505</c:v>
                </c:pt>
                <c:pt idx="15">
                  <c:v>0.5095044857512776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MER!$B$57:$Q$57</c:f>
              <c:numCache>
                <c:ptCount val="16"/>
                <c:pt idx="0">
                  <c:v>0.03975698477203553</c:v>
                </c:pt>
                <c:pt idx="1">
                  <c:v>0.02813228213476669</c:v>
                </c:pt>
                <c:pt idx="2">
                  <c:v>0.021421433035856</c:v>
                </c:pt>
                <c:pt idx="3">
                  <c:v>0.028245181887262025</c:v>
                </c:pt>
                <c:pt idx="4">
                  <c:v>0.05517202209709089</c:v>
                </c:pt>
                <c:pt idx="5">
                  <c:v>0.07228273194770489</c:v>
                </c:pt>
                <c:pt idx="6">
                  <c:v>0.07493640587137382</c:v>
                </c:pt>
                <c:pt idx="7">
                  <c:v>0.06719406764918867</c:v>
                </c:pt>
                <c:pt idx="8">
                  <c:v>0.0594631509213292</c:v>
                </c:pt>
                <c:pt idx="9">
                  <c:v>0.06683469440911946</c:v>
                </c:pt>
                <c:pt idx="10">
                  <c:v>0.06884245334209844</c:v>
                </c:pt>
                <c:pt idx="11">
                  <c:v>0.08946140655782416</c:v>
                </c:pt>
                <c:pt idx="12">
                  <c:v>0.06649153444308703</c:v>
                </c:pt>
                <c:pt idx="13">
                  <c:v>0.10019931335191673</c:v>
                </c:pt>
                <c:pt idx="14">
                  <c:v>0.07611621921638971</c:v>
                </c:pt>
                <c:pt idx="15">
                  <c:v>0.060631308214432876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PROV!$B$57:$Q$57</c:f>
              <c:numCache>
                <c:ptCount val="16"/>
                <c:pt idx="0">
                  <c:v>0.096779311757641</c:v>
                </c:pt>
                <c:pt idx="1">
                  <c:v>0.08175868287858515</c:v>
                </c:pt>
                <c:pt idx="2">
                  <c:v>0.06068554453364919</c:v>
                </c:pt>
                <c:pt idx="3">
                  <c:v>0.05725155964596102</c:v>
                </c:pt>
                <c:pt idx="4">
                  <c:v>0.0949920369084781</c:v>
                </c:pt>
                <c:pt idx="5">
                  <c:v>0.11287310129943703</c:v>
                </c:pt>
                <c:pt idx="6">
                  <c:v>0.09893451643521371</c:v>
                </c:pt>
                <c:pt idx="7">
                  <c:v>0.08341364970988138</c:v>
                </c:pt>
                <c:pt idx="8">
                  <c:v>0.05986314279402347</c:v>
                </c:pt>
                <c:pt idx="9">
                  <c:v>0.06242606204633132</c:v>
                </c:pt>
                <c:pt idx="10">
                  <c:v>0.06659947205432314</c:v>
                </c:pt>
                <c:pt idx="11">
                  <c:v>0.10315749849166454</c:v>
                </c:pt>
                <c:pt idx="12">
                  <c:v>0.0951020151425365</c:v>
                </c:pt>
                <c:pt idx="13">
                  <c:v>0.1585895253086618</c:v>
                </c:pt>
                <c:pt idx="14">
                  <c:v>0.087797057103584</c:v>
                </c:pt>
                <c:pt idx="15">
                  <c:v>0.06646795360998861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VC!$B$57:$Q$57</c:f>
              <c:numCache>
                <c:ptCount val="16"/>
                <c:pt idx="0">
                  <c:v>0.021513548273946977</c:v>
                </c:pt>
                <c:pt idx="1">
                  <c:v>0.022431676605063403</c:v>
                </c:pt>
                <c:pt idx="2">
                  <c:v>0.01681081653546087</c:v>
                </c:pt>
                <c:pt idx="3">
                  <c:v>0.01529711708178074</c:v>
                </c:pt>
                <c:pt idx="4">
                  <c:v>0.028921762599052343</c:v>
                </c:pt>
                <c:pt idx="5">
                  <c:v>0.03529200781655824</c:v>
                </c:pt>
                <c:pt idx="6">
                  <c:v>0.03280172175928481</c:v>
                </c:pt>
                <c:pt idx="7">
                  <c:v>0.05436630920709799</c:v>
                </c:pt>
                <c:pt idx="8">
                  <c:v>0.038805088570775824</c:v>
                </c:pt>
                <c:pt idx="9">
                  <c:v>0.036182164865267694</c:v>
                </c:pt>
                <c:pt idx="10">
                  <c:v>0.039133110558412294</c:v>
                </c:pt>
                <c:pt idx="11">
                  <c:v>0.05848963831725694</c:v>
                </c:pt>
                <c:pt idx="12">
                  <c:v>0.04400459916446601</c:v>
                </c:pt>
                <c:pt idx="13">
                  <c:v>0.05237081127562949</c:v>
                </c:pt>
                <c:pt idx="14">
                  <c:v>0.046815030428081036</c:v>
                </c:pt>
                <c:pt idx="15">
                  <c:v>0.023974702540465215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TOT!$B$57:$Q$57</c:f>
              <c:numCache>
                <c:ptCount val="16"/>
                <c:pt idx="0">
                  <c:v>0.07826580186912295</c:v>
                </c:pt>
                <c:pt idx="1">
                  <c:v>0.04773875643303679</c:v>
                </c:pt>
                <c:pt idx="2">
                  <c:v>0.036213073219971095</c:v>
                </c:pt>
                <c:pt idx="3">
                  <c:v>0.04362648198051038</c:v>
                </c:pt>
                <c:pt idx="4">
                  <c:v>0.06750550317992784</c:v>
                </c:pt>
                <c:pt idx="5">
                  <c:v>0.08543587109292138</c:v>
                </c:pt>
                <c:pt idx="6">
                  <c:v>0.07893466736249174</c:v>
                </c:pt>
                <c:pt idx="7">
                  <c:v>0.07848834213471408</c:v>
                </c:pt>
                <c:pt idx="8">
                  <c:v>0.06654815781896344</c:v>
                </c:pt>
                <c:pt idx="9">
                  <c:v>0.07819903485474686</c:v>
                </c:pt>
                <c:pt idx="10">
                  <c:v>0.0668251507343894</c:v>
                </c:pt>
                <c:pt idx="11">
                  <c:v>0.1103651882201642</c:v>
                </c:pt>
                <c:pt idx="12">
                  <c:v>0.09857195237816374</c:v>
                </c:pt>
                <c:pt idx="13">
                  <c:v>0.12079210712400228</c:v>
                </c:pt>
                <c:pt idx="14">
                  <c:v>0.08727209390180418</c:v>
                </c:pt>
                <c:pt idx="15">
                  <c:v>0.06150850333648403</c:v>
                </c:pt>
              </c:numCache>
            </c:numRef>
          </c:val>
          <c:smooth val="0"/>
        </c:ser>
        <c:marker val="1"/>
        <c:axId val="61080962"/>
        <c:axId val="12857747"/>
      </c:lineChart>
      <c:catAx>
        <c:axId val="610809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57747"/>
        <c:crosses val="autoZero"/>
        <c:auto val="1"/>
        <c:lblOffset val="100"/>
        <c:noMultiLvlLbl val="0"/>
      </c:catAx>
      <c:valAx>
        <c:axId val="12857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80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714375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90500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</xdr:row>
      <xdr:rowOff>9525</xdr:rowOff>
    </xdr:from>
    <xdr:to>
      <xdr:col>15</xdr:col>
      <xdr:colOff>723900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6096000" y="200025"/>
        <a:ext cx="60579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723900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0" y="3295650"/>
        <a:ext cx="60579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15</xdr:col>
      <xdr:colOff>733425</xdr:colOff>
      <xdr:row>37</xdr:row>
      <xdr:rowOff>28575</xdr:rowOff>
    </xdr:to>
    <xdr:graphicFrame>
      <xdr:nvGraphicFramePr>
        <xdr:cNvPr id="4" name="Chart 4"/>
        <xdr:cNvGraphicFramePr/>
      </xdr:nvGraphicFramePr>
      <xdr:xfrm>
        <a:off x="6096000" y="3295650"/>
        <a:ext cx="60674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7</xdr:col>
      <xdr:colOff>733425</xdr:colOff>
      <xdr:row>56</xdr:row>
      <xdr:rowOff>28575</xdr:rowOff>
    </xdr:to>
    <xdr:graphicFrame>
      <xdr:nvGraphicFramePr>
        <xdr:cNvPr id="5" name="Chart 5"/>
        <xdr:cNvGraphicFramePr/>
      </xdr:nvGraphicFramePr>
      <xdr:xfrm>
        <a:off x="0" y="6400800"/>
        <a:ext cx="6067425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15</xdr:col>
      <xdr:colOff>742950</xdr:colOff>
      <xdr:row>56</xdr:row>
      <xdr:rowOff>38100</xdr:rowOff>
    </xdr:to>
    <xdr:graphicFrame>
      <xdr:nvGraphicFramePr>
        <xdr:cNvPr id="6" name="Chart 6"/>
        <xdr:cNvGraphicFramePr/>
      </xdr:nvGraphicFramePr>
      <xdr:xfrm>
        <a:off x="6096000" y="6400800"/>
        <a:ext cx="6076950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742950</xdr:colOff>
      <xdr:row>75</xdr:row>
      <xdr:rowOff>38100</xdr:rowOff>
    </xdr:to>
    <xdr:graphicFrame>
      <xdr:nvGraphicFramePr>
        <xdr:cNvPr id="7" name="Chart 7"/>
        <xdr:cNvGraphicFramePr/>
      </xdr:nvGraphicFramePr>
      <xdr:xfrm>
        <a:off x="0" y="9505950"/>
        <a:ext cx="6076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58</xdr:row>
      <xdr:rowOff>0</xdr:rowOff>
    </xdr:from>
    <xdr:to>
      <xdr:col>15</xdr:col>
      <xdr:colOff>752475</xdr:colOff>
      <xdr:row>75</xdr:row>
      <xdr:rowOff>38100</xdr:rowOff>
    </xdr:to>
    <xdr:graphicFrame>
      <xdr:nvGraphicFramePr>
        <xdr:cNvPr id="8" name="Chart 8"/>
        <xdr:cNvGraphicFramePr/>
      </xdr:nvGraphicFramePr>
      <xdr:xfrm>
        <a:off x="6096000" y="9505950"/>
        <a:ext cx="6086475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733425</xdr:colOff>
      <xdr:row>94</xdr:row>
      <xdr:rowOff>38100</xdr:rowOff>
    </xdr:to>
    <xdr:graphicFrame>
      <xdr:nvGraphicFramePr>
        <xdr:cNvPr id="9" name="Chart 9"/>
        <xdr:cNvGraphicFramePr/>
      </xdr:nvGraphicFramePr>
      <xdr:xfrm>
        <a:off x="0" y="12611100"/>
        <a:ext cx="60674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77</xdr:row>
      <xdr:rowOff>0</xdr:rowOff>
    </xdr:from>
    <xdr:to>
      <xdr:col>16</xdr:col>
      <xdr:colOff>0</xdr:colOff>
      <xdr:row>94</xdr:row>
      <xdr:rowOff>47625</xdr:rowOff>
    </xdr:to>
    <xdr:graphicFrame>
      <xdr:nvGraphicFramePr>
        <xdr:cNvPr id="10" name="Chart 10"/>
        <xdr:cNvGraphicFramePr/>
      </xdr:nvGraphicFramePr>
      <xdr:xfrm>
        <a:off x="6096000" y="12611100"/>
        <a:ext cx="6096000" cy="2800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742950</xdr:colOff>
      <xdr:row>113</xdr:row>
      <xdr:rowOff>47625</xdr:rowOff>
    </xdr:to>
    <xdr:graphicFrame>
      <xdr:nvGraphicFramePr>
        <xdr:cNvPr id="11" name="Chart 11"/>
        <xdr:cNvGraphicFramePr/>
      </xdr:nvGraphicFramePr>
      <xdr:xfrm>
        <a:off x="0" y="15716250"/>
        <a:ext cx="6076950" cy="2809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96</xdr:row>
      <xdr:rowOff>0</xdr:rowOff>
    </xdr:from>
    <xdr:to>
      <xdr:col>15</xdr:col>
      <xdr:colOff>714375</xdr:colOff>
      <xdr:row>113</xdr:row>
      <xdr:rowOff>57150</xdr:rowOff>
    </xdr:to>
    <xdr:graphicFrame>
      <xdr:nvGraphicFramePr>
        <xdr:cNvPr id="12" name="Chart 12"/>
        <xdr:cNvGraphicFramePr/>
      </xdr:nvGraphicFramePr>
      <xdr:xfrm>
        <a:off x="6096000" y="15716250"/>
        <a:ext cx="6048375" cy="2819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7</xdr:col>
      <xdr:colOff>723900</xdr:colOff>
      <xdr:row>132</xdr:row>
      <xdr:rowOff>76200</xdr:rowOff>
    </xdr:to>
    <xdr:graphicFrame>
      <xdr:nvGraphicFramePr>
        <xdr:cNvPr id="13" name="Chart 29"/>
        <xdr:cNvGraphicFramePr/>
      </xdr:nvGraphicFramePr>
      <xdr:xfrm>
        <a:off x="0" y="18830925"/>
        <a:ext cx="6057900" cy="2828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0</xdr:colOff>
      <xdr:row>115</xdr:row>
      <xdr:rowOff>0</xdr:rowOff>
    </xdr:from>
    <xdr:to>
      <xdr:col>15</xdr:col>
      <xdr:colOff>714375</xdr:colOff>
      <xdr:row>132</xdr:row>
      <xdr:rowOff>57150</xdr:rowOff>
    </xdr:to>
    <xdr:graphicFrame>
      <xdr:nvGraphicFramePr>
        <xdr:cNvPr id="14" name="Chart 30"/>
        <xdr:cNvGraphicFramePr/>
      </xdr:nvGraphicFramePr>
      <xdr:xfrm>
        <a:off x="6096000" y="18830925"/>
        <a:ext cx="6048375" cy="2809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723900</xdr:colOff>
      <xdr:row>151</xdr:row>
      <xdr:rowOff>66675</xdr:rowOff>
    </xdr:to>
    <xdr:graphicFrame>
      <xdr:nvGraphicFramePr>
        <xdr:cNvPr id="15" name="Chart 31"/>
        <xdr:cNvGraphicFramePr/>
      </xdr:nvGraphicFramePr>
      <xdr:xfrm>
        <a:off x="0" y="21936075"/>
        <a:ext cx="6057900" cy="2819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0</xdr:colOff>
      <xdr:row>134</xdr:row>
      <xdr:rowOff>0</xdr:rowOff>
    </xdr:from>
    <xdr:to>
      <xdr:col>15</xdr:col>
      <xdr:colOff>733425</xdr:colOff>
      <xdr:row>151</xdr:row>
      <xdr:rowOff>76200</xdr:rowOff>
    </xdr:to>
    <xdr:graphicFrame>
      <xdr:nvGraphicFramePr>
        <xdr:cNvPr id="16" name="Chart 32"/>
        <xdr:cNvGraphicFramePr/>
      </xdr:nvGraphicFramePr>
      <xdr:xfrm>
        <a:off x="6096000" y="21936075"/>
        <a:ext cx="6067425" cy="2828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153</xdr:row>
      <xdr:rowOff>0</xdr:rowOff>
    </xdr:from>
    <xdr:to>
      <xdr:col>7</xdr:col>
      <xdr:colOff>742950</xdr:colOff>
      <xdr:row>170</xdr:row>
      <xdr:rowOff>85725</xdr:rowOff>
    </xdr:to>
    <xdr:graphicFrame>
      <xdr:nvGraphicFramePr>
        <xdr:cNvPr id="17" name="Chart 33"/>
        <xdr:cNvGraphicFramePr/>
      </xdr:nvGraphicFramePr>
      <xdr:xfrm>
        <a:off x="0" y="25041225"/>
        <a:ext cx="6076950" cy="28384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0</xdr:colOff>
      <xdr:row>153</xdr:row>
      <xdr:rowOff>0</xdr:rowOff>
    </xdr:from>
    <xdr:to>
      <xdr:col>15</xdr:col>
      <xdr:colOff>704850</xdr:colOff>
      <xdr:row>170</xdr:row>
      <xdr:rowOff>85725</xdr:rowOff>
    </xdr:to>
    <xdr:graphicFrame>
      <xdr:nvGraphicFramePr>
        <xdr:cNvPr id="18" name="Chart 34"/>
        <xdr:cNvGraphicFramePr/>
      </xdr:nvGraphicFramePr>
      <xdr:xfrm>
        <a:off x="6096000" y="25041225"/>
        <a:ext cx="6038850" cy="28384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28575</xdr:colOff>
      <xdr:row>172</xdr:row>
      <xdr:rowOff>0</xdr:rowOff>
    </xdr:from>
    <xdr:to>
      <xdr:col>8</xdr:col>
      <xdr:colOff>19050</xdr:colOff>
      <xdr:row>189</xdr:row>
      <xdr:rowOff>95250</xdr:rowOff>
    </xdr:to>
    <xdr:graphicFrame>
      <xdr:nvGraphicFramePr>
        <xdr:cNvPr id="19" name="Chart 36"/>
        <xdr:cNvGraphicFramePr/>
      </xdr:nvGraphicFramePr>
      <xdr:xfrm>
        <a:off x="28575" y="28146375"/>
        <a:ext cx="6086475" cy="2847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0</xdr:colOff>
      <xdr:row>172</xdr:row>
      <xdr:rowOff>0</xdr:rowOff>
    </xdr:from>
    <xdr:to>
      <xdr:col>15</xdr:col>
      <xdr:colOff>714375</xdr:colOff>
      <xdr:row>189</xdr:row>
      <xdr:rowOff>95250</xdr:rowOff>
    </xdr:to>
    <xdr:graphicFrame>
      <xdr:nvGraphicFramePr>
        <xdr:cNvPr id="20" name="Chart 37"/>
        <xdr:cNvGraphicFramePr/>
      </xdr:nvGraphicFramePr>
      <xdr:xfrm>
        <a:off x="6096000" y="28146375"/>
        <a:ext cx="6048375" cy="2847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191</xdr:row>
      <xdr:rowOff>0</xdr:rowOff>
    </xdr:from>
    <xdr:to>
      <xdr:col>7</xdr:col>
      <xdr:colOff>723900</xdr:colOff>
      <xdr:row>208</xdr:row>
      <xdr:rowOff>104775</xdr:rowOff>
    </xdr:to>
    <xdr:graphicFrame>
      <xdr:nvGraphicFramePr>
        <xdr:cNvPr id="21" name="Chart 38"/>
        <xdr:cNvGraphicFramePr/>
      </xdr:nvGraphicFramePr>
      <xdr:xfrm>
        <a:off x="0" y="31251525"/>
        <a:ext cx="6057900" cy="2857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0</xdr:colOff>
      <xdr:row>191</xdr:row>
      <xdr:rowOff>0</xdr:rowOff>
    </xdr:from>
    <xdr:to>
      <xdr:col>15</xdr:col>
      <xdr:colOff>723900</xdr:colOff>
      <xdr:row>208</xdr:row>
      <xdr:rowOff>104775</xdr:rowOff>
    </xdr:to>
    <xdr:graphicFrame>
      <xdr:nvGraphicFramePr>
        <xdr:cNvPr id="22" name="Chart 39"/>
        <xdr:cNvGraphicFramePr/>
      </xdr:nvGraphicFramePr>
      <xdr:xfrm>
        <a:off x="6096000" y="31251525"/>
        <a:ext cx="6057900" cy="2857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210</xdr:row>
      <xdr:rowOff>0</xdr:rowOff>
    </xdr:from>
    <xdr:to>
      <xdr:col>7</xdr:col>
      <xdr:colOff>733425</xdr:colOff>
      <xdr:row>227</xdr:row>
      <xdr:rowOff>114300</xdr:rowOff>
    </xdr:to>
    <xdr:graphicFrame>
      <xdr:nvGraphicFramePr>
        <xdr:cNvPr id="23" name="Chart 40"/>
        <xdr:cNvGraphicFramePr/>
      </xdr:nvGraphicFramePr>
      <xdr:xfrm>
        <a:off x="0" y="34356675"/>
        <a:ext cx="6067425" cy="28670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0</xdr:colOff>
      <xdr:row>210</xdr:row>
      <xdr:rowOff>0</xdr:rowOff>
    </xdr:from>
    <xdr:to>
      <xdr:col>15</xdr:col>
      <xdr:colOff>733425</xdr:colOff>
      <xdr:row>227</xdr:row>
      <xdr:rowOff>114300</xdr:rowOff>
    </xdr:to>
    <xdr:graphicFrame>
      <xdr:nvGraphicFramePr>
        <xdr:cNvPr id="24" name="Chart 41"/>
        <xdr:cNvGraphicFramePr/>
      </xdr:nvGraphicFramePr>
      <xdr:xfrm>
        <a:off x="6096000" y="34356675"/>
        <a:ext cx="6067425" cy="28670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229</xdr:row>
      <xdr:rowOff>0</xdr:rowOff>
    </xdr:from>
    <xdr:to>
      <xdr:col>7</xdr:col>
      <xdr:colOff>742950</xdr:colOff>
      <xdr:row>246</xdr:row>
      <xdr:rowOff>123825</xdr:rowOff>
    </xdr:to>
    <xdr:graphicFrame>
      <xdr:nvGraphicFramePr>
        <xdr:cNvPr id="25" name="Chart 42"/>
        <xdr:cNvGraphicFramePr/>
      </xdr:nvGraphicFramePr>
      <xdr:xfrm>
        <a:off x="0" y="37461825"/>
        <a:ext cx="6076950" cy="28765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0</xdr:colOff>
      <xdr:row>229</xdr:row>
      <xdr:rowOff>0</xdr:rowOff>
    </xdr:from>
    <xdr:to>
      <xdr:col>15</xdr:col>
      <xdr:colOff>742950</xdr:colOff>
      <xdr:row>246</xdr:row>
      <xdr:rowOff>123825</xdr:rowOff>
    </xdr:to>
    <xdr:graphicFrame>
      <xdr:nvGraphicFramePr>
        <xdr:cNvPr id="26" name="Chart 43"/>
        <xdr:cNvGraphicFramePr/>
      </xdr:nvGraphicFramePr>
      <xdr:xfrm>
        <a:off x="6096000" y="37461825"/>
        <a:ext cx="6076950" cy="28765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248</xdr:row>
      <xdr:rowOff>0</xdr:rowOff>
    </xdr:from>
    <xdr:to>
      <xdr:col>7</xdr:col>
      <xdr:colOff>752475</xdr:colOff>
      <xdr:row>265</xdr:row>
      <xdr:rowOff>123825</xdr:rowOff>
    </xdr:to>
    <xdr:graphicFrame>
      <xdr:nvGraphicFramePr>
        <xdr:cNvPr id="27" name="Chart 44"/>
        <xdr:cNvGraphicFramePr/>
      </xdr:nvGraphicFramePr>
      <xdr:xfrm>
        <a:off x="0" y="40566975"/>
        <a:ext cx="6086475" cy="28765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0</xdr:colOff>
      <xdr:row>248</xdr:row>
      <xdr:rowOff>0</xdr:rowOff>
    </xdr:from>
    <xdr:to>
      <xdr:col>15</xdr:col>
      <xdr:colOff>752475</xdr:colOff>
      <xdr:row>265</xdr:row>
      <xdr:rowOff>133350</xdr:rowOff>
    </xdr:to>
    <xdr:graphicFrame>
      <xdr:nvGraphicFramePr>
        <xdr:cNvPr id="28" name="Chart 45"/>
        <xdr:cNvGraphicFramePr/>
      </xdr:nvGraphicFramePr>
      <xdr:xfrm>
        <a:off x="6096000" y="40566975"/>
        <a:ext cx="6086475" cy="2886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1.421875" defaultRowHeight="12.75"/>
  <cols>
    <col min="1" max="1" width="36.7109375" style="0" customWidth="1"/>
    <col min="2" max="2" width="16.8515625" style="0" customWidth="1"/>
    <col min="3" max="5" width="16.421875" style="0" customWidth="1"/>
    <col min="6" max="6" width="16.140625" style="0" customWidth="1"/>
    <col min="7" max="8" width="14.421875" style="0" customWidth="1"/>
    <col min="9" max="9" width="12.8515625" style="0" customWidth="1"/>
    <col min="10" max="11" width="15.140625" style="0" customWidth="1"/>
    <col min="12" max="12" width="10.421875" style="0" customWidth="1"/>
    <col min="13" max="13" width="12.140625" style="0" customWidth="1"/>
    <col min="14" max="14" width="11.8515625" style="0" customWidth="1"/>
    <col min="15" max="15" width="14.8515625" style="0" customWidth="1"/>
  </cols>
  <sheetData>
    <row r="1" spans="1:18" ht="12.75">
      <c r="A1" t="s">
        <v>201</v>
      </c>
      <c r="B1" t="s">
        <v>187</v>
      </c>
      <c r="C1" t="s">
        <v>188</v>
      </c>
      <c r="D1" t="s">
        <v>189</v>
      </c>
      <c r="E1" t="s">
        <v>190</v>
      </c>
      <c r="F1" t="s">
        <v>191</v>
      </c>
      <c r="G1" t="s">
        <v>192</v>
      </c>
      <c r="H1" s="78" t="s">
        <v>194</v>
      </c>
      <c r="I1" s="30" t="s">
        <v>195</v>
      </c>
      <c r="J1" s="30" t="s">
        <v>193</v>
      </c>
      <c r="K1" s="30" t="s">
        <v>196</v>
      </c>
      <c r="L1" s="76" t="s">
        <v>198</v>
      </c>
      <c r="M1" s="30" t="s">
        <v>199</v>
      </c>
      <c r="N1" s="30" t="s">
        <v>197</v>
      </c>
      <c r="O1" s="30" t="s">
        <v>200</v>
      </c>
      <c r="P1" s="91" t="s">
        <v>215</v>
      </c>
      <c r="Q1" s="76" t="s">
        <v>218</v>
      </c>
      <c r="R1" s="76" t="s">
        <v>219</v>
      </c>
    </row>
    <row r="2" spans="1:18" ht="12.75">
      <c r="A2" s="1" t="s">
        <v>0</v>
      </c>
      <c r="B2" s="18" t="s">
        <v>164</v>
      </c>
      <c r="C2" s="18" t="s">
        <v>169</v>
      </c>
      <c r="D2" s="18" t="s">
        <v>170</v>
      </c>
      <c r="E2" s="18" t="s">
        <v>171</v>
      </c>
      <c r="F2" s="18" t="s">
        <v>172</v>
      </c>
      <c r="G2" s="18" t="s">
        <v>99</v>
      </c>
      <c r="H2" s="18" t="s">
        <v>173</v>
      </c>
      <c r="I2" s="43" t="s">
        <v>174</v>
      </c>
      <c r="J2" s="73" t="s">
        <v>176</v>
      </c>
      <c r="K2" s="74" t="s">
        <v>175</v>
      </c>
      <c r="L2" s="64" t="s">
        <v>168</v>
      </c>
      <c r="M2" s="73" t="s">
        <v>177</v>
      </c>
      <c r="N2" s="73" t="s">
        <v>178</v>
      </c>
      <c r="O2" s="75" t="s">
        <v>179</v>
      </c>
      <c r="P2" t="s">
        <v>164</v>
      </c>
      <c r="Q2" t="s">
        <v>164</v>
      </c>
      <c r="R2" t="s">
        <v>164</v>
      </c>
    </row>
    <row r="3" spans="1:18" ht="12.75">
      <c r="A3" s="2" t="s">
        <v>1</v>
      </c>
      <c r="B3" s="2">
        <v>30974</v>
      </c>
      <c r="C3" s="2">
        <v>41790</v>
      </c>
      <c r="D3" s="2">
        <v>52375</v>
      </c>
      <c r="E3" s="2">
        <v>49540</v>
      </c>
      <c r="F3" s="2">
        <v>85534</v>
      </c>
      <c r="G3" s="2">
        <v>106508</v>
      </c>
      <c r="H3" s="2">
        <v>111490</v>
      </c>
      <c r="I3" s="2">
        <v>161601</v>
      </c>
      <c r="J3" s="49">
        <v>249172</v>
      </c>
      <c r="K3" s="49">
        <v>283166</v>
      </c>
      <c r="L3" s="65">
        <v>276501</v>
      </c>
      <c r="M3" s="49">
        <v>222896</v>
      </c>
      <c r="N3" s="49">
        <v>221105</v>
      </c>
      <c r="O3" s="56">
        <v>219113</v>
      </c>
      <c r="P3" s="70">
        <v>199704</v>
      </c>
      <c r="Q3" s="70">
        <v>218581</v>
      </c>
      <c r="R3" s="95"/>
    </row>
    <row r="4" spans="1:18" ht="12.75">
      <c r="A4" s="3" t="s">
        <v>2</v>
      </c>
      <c r="B4" s="2">
        <v>6000</v>
      </c>
      <c r="C4" s="2">
        <v>4610</v>
      </c>
      <c r="D4" s="2">
        <v>5490</v>
      </c>
      <c r="E4" s="2">
        <v>5780</v>
      </c>
      <c r="F4" s="2">
        <v>5454</v>
      </c>
      <c r="G4" s="2">
        <v>5415</v>
      </c>
      <c r="H4" s="2">
        <v>14089</v>
      </c>
      <c r="I4" s="2">
        <v>24326</v>
      </c>
      <c r="J4" s="49">
        <v>29115</v>
      </c>
      <c r="K4" s="49">
        <v>29325</v>
      </c>
      <c r="L4" s="65">
        <v>26360</v>
      </c>
      <c r="M4" s="49">
        <v>13957</v>
      </c>
      <c r="N4" s="49">
        <v>11790</v>
      </c>
      <c r="O4" s="56">
        <v>65481</v>
      </c>
      <c r="P4" s="70">
        <v>102874</v>
      </c>
      <c r="Q4" s="70">
        <v>87744</v>
      </c>
      <c r="R4" s="96"/>
    </row>
    <row r="5" spans="1:18" ht="12.75">
      <c r="A5" s="4" t="s">
        <v>3</v>
      </c>
      <c r="B5" s="2">
        <v>9257</v>
      </c>
      <c r="C5" s="2">
        <v>12659</v>
      </c>
      <c r="D5" s="2">
        <v>16918</v>
      </c>
      <c r="E5" s="2">
        <v>13108</v>
      </c>
      <c r="F5" s="2">
        <v>22244</v>
      </c>
      <c r="G5" s="2">
        <v>29878</v>
      </c>
      <c r="H5" s="2">
        <v>28855</v>
      </c>
      <c r="I5" s="2">
        <v>35584</v>
      </c>
      <c r="J5" s="49">
        <v>33657</v>
      </c>
      <c r="K5" s="49">
        <v>42372</v>
      </c>
      <c r="L5" s="65">
        <v>64907</v>
      </c>
      <c r="M5" s="49">
        <v>140760</v>
      </c>
      <c r="N5" s="49">
        <v>148183</v>
      </c>
      <c r="O5" s="56">
        <v>136002</v>
      </c>
      <c r="P5" s="70">
        <v>103080</v>
      </c>
      <c r="Q5" s="70">
        <v>89170</v>
      </c>
      <c r="R5" s="97"/>
    </row>
    <row r="6" spans="1:18" ht="12.75">
      <c r="A6" s="5" t="s">
        <v>4</v>
      </c>
      <c r="B6" s="2">
        <v>15257</v>
      </c>
      <c r="C6" s="2">
        <v>17269</v>
      </c>
      <c r="D6" s="2">
        <v>22408</v>
      </c>
      <c r="E6" s="2">
        <v>18888</v>
      </c>
      <c r="F6" s="2">
        <v>27698</v>
      </c>
      <c r="G6" s="2">
        <v>35293</v>
      </c>
      <c r="H6" s="2">
        <v>42944</v>
      </c>
      <c r="I6" s="2">
        <v>59910</v>
      </c>
      <c r="J6" s="49">
        <v>62772</v>
      </c>
      <c r="K6" s="49">
        <v>71697</v>
      </c>
      <c r="L6" s="65">
        <v>91267</v>
      </c>
      <c r="M6" s="49">
        <v>154717</v>
      </c>
      <c r="N6" s="49">
        <v>159973</v>
      </c>
      <c r="O6" s="56">
        <v>201483</v>
      </c>
      <c r="P6" s="70">
        <v>205954</v>
      </c>
      <c r="Q6" s="70">
        <v>176914</v>
      </c>
      <c r="R6" s="98"/>
    </row>
    <row r="7" spans="1:18" ht="12.75">
      <c r="A7" s="4" t="s">
        <v>5</v>
      </c>
      <c r="B7" s="2">
        <v>9684</v>
      </c>
      <c r="C7" s="2">
        <v>10049</v>
      </c>
      <c r="D7" s="2">
        <v>10286</v>
      </c>
      <c r="E7" s="2">
        <v>20946</v>
      </c>
      <c r="F7" s="2">
        <v>26105</v>
      </c>
      <c r="G7" s="2">
        <v>30037</v>
      </c>
      <c r="H7" s="2">
        <v>30251</v>
      </c>
      <c r="I7" s="2">
        <v>36705</v>
      </c>
      <c r="J7" s="49">
        <v>36417</v>
      </c>
      <c r="K7" s="49">
        <v>42918</v>
      </c>
      <c r="L7" s="65">
        <v>45244</v>
      </c>
      <c r="M7" s="49">
        <v>85912</v>
      </c>
      <c r="N7" s="49">
        <v>89842</v>
      </c>
      <c r="O7" s="56">
        <v>106386</v>
      </c>
      <c r="P7" s="70">
        <v>130955</v>
      </c>
      <c r="Q7" s="70">
        <v>111368</v>
      </c>
      <c r="R7" s="97"/>
    </row>
    <row r="8" spans="1:18" ht="12.75">
      <c r="A8" s="2" t="s">
        <v>6</v>
      </c>
      <c r="B8" s="2">
        <v>26440</v>
      </c>
      <c r="C8" s="2">
        <v>16168</v>
      </c>
      <c r="D8" s="2">
        <v>18289</v>
      </c>
      <c r="E8" s="2">
        <v>19442</v>
      </c>
      <c r="F8" s="2">
        <v>32101</v>
      </c>
      <c r="G8" s="2">
        <v>18303</v>
      </c>
      <c r="H8" s="2">
        <v>17544</v>
      </c>
      <c r="I8" s="2">
        <v>71470</v>
      </c>
      <c r="J8" s="49">
        <v>15218</v>
      </c>
      <c r="K8" s="49">
        <v>88350</v>
      </c>
      <c r="L8" s="65">
        <v>19509</v>
      </c>
      <c r="M8" s="49">
        <v>25217</v>
      </c>
      <c r="N8" s="49">
        <v>30615</v>
      </c>
      <c r="O8" s="56">
        <v>35948</v>
      </c>
      <c r="P8" s="70">
        <v>61353</v>
      </c>
      <c r="Q8" s="70">
        <v>11679</v>
      </c>
      <c r="R8" s="95"/>
    </row>
    <row r="9" spans="1:18" ht="12.75">
      <c r="A9" s="2" t="s">
        <v>7</v>
      </c>
      <c r="B9" s="2">
        <v>448469</v>
      </c>
      <c r="C9" s="2">
        <v>471947</v>
      </c>
      <c r="D9" s="2">
        <v>544489</v>
      </c>
      <c r="E9" s="2">
        <v>570466</v>
      </c>
      <c r="F9" s="2">
        <v>682502</v>
      </c>
      <c r="G9" s="2">
        <v>743300</v>
      </c>
      <c r="H9" s="2">
        <v>746959</v>
      </c>
      <c r="I9" s="2">
        <v>889793</v>
      </c>
      <c r="J9" s="49">
        <v>1116520</v>
      </c>
      <c r="K9" s="49">
        <v>1156519</v>
      </c>
      <c r="L9" s="65">
        <v>1343788</v>
      </c>
      <c r="M9" s="49">
        <v>1485876</v>
      </c>
      <c r="N9" s="49">
        <v>1430121</v>
      </c>
      <c r="O9" s="56">
        <v>1420622</v>
      </c>
      <c r="P9" s="70">
        <v>1814382</v>
      </c>
      <c r="Q9" s="70">
        <v>2309908</v>
      </c>
      <c r="R9" s="98"/>
    </row>
    <row r="10" spans="1:18" ht="12.75">
      <c r="A10" s="6" t="s">
        <v>8</v>
      </c>
      <c r="B10" s="2">
        <v>266847</v>
      </c>
      <c r="C10" s="2">
        <v>296845</v>
      </c>
      <c r="D10" s="2">
        <v>353358</v>
      </c>
      <c r="E10" s="2">
        <v>357862</v>
      </c>
      <c r="F10" s="2">
        <v>376912</v>
      </c>
      <c r="G10" s="2">
        <v>473667</v>
      </c>
      <c r="H10" s="2">
        <v>534000</v>
      </c>
      <c r="I10" s="2">
        <v>618284</v>
      </c>
      <c r="J10" s="49">
        <v>852738</v>
      </c>
      <c r="K10" s="49">
        <v>916391</v>
      </c>
      <c r="L10" s="65">
        <v>1082047</v>
      </c>
      <c r="M10" s="49">
        <v>894687</v>
      </c>
      <c r="N10" s="49">
        <v>798916</v>
      </c>
      <c r="O10" s="56">
        <v>946538</v>
      </c>
      <c r="P10" s="70">
        <v>1314066</v>
      </c>
      <c r="Q10" s="70">
        <v>1626361</v>
      </c>
      <c r="R10" s="99"/>
    </row>
    <row r="11" spans="1:18" ht="12.75">
      <c r="A11" s="2" t="s">
        <v>9</v>
      </c>
      <c r="B11" s="2">
        <v>1865</v>
      </c>
      <c r="C11" s="2">
        <v>24999</v>
      </c>
      <c r="D11" s="2">
        <v>24999</v>
      </c>
      <c r="E11" s="2">
        <v>24999</v>
      </c>
      <c r="F11" s="2">
        <v>25000</v>
      </c>
      <c r="G11" s="2">
        <v>25000</v>
      </c>
      <c r="H11" s="2">
        <v>25000</v>
      </c>
      <c r="I11" s="2">
        <v>25000</v>
      </c>
      <c r="J11" s="49">
        <v>25000</v>
      </c>
      <c r="K11" s="49">
        <v>25000</v>
      </c>
      <c r="L11" s="65">
        <v>77070</v>
      </c>
      <c r="M11" s="49">
        <v>82070</v>
      </c>
      <c r="N11" s="49">
        <v>82070</v>
      </c>
      <c r="O11" s="56">
        <v>82070</v>
      </c>
      <c r="P11" s="70">
        <v>82070</v>
      </c>
      <c r="Q11" s="70">
        <v>82070</v>
      </c>
      <c r="R11" s="95"/>
    </row>
    <row r="12" spans="1:18" ht="12.75">
      <c r="A12" s="2" t="s">
        <v>10</v>
      </c>
      <c r="B12" s="2">
        <v>124471</v>
      </c>
      <c r="C12" s="2">
        <v>129461</v>
      </c>
      <c r="D12" s="2">
        <v>144471</v>
      </c>
      <c r="E12" s="2">
        <v>163928</v>
      </c>
      <c r="F12" s="2">
        <v>110450</v>
      </c>
      <c r="G12" s="2">
        <v>112911</v>
      </c>
      <c r="H12" s="2">
        <v>116382</v>
      </c>
      <c r="I12" s="2">
        <v>123619</v>
      </c>
      <c r="J12" s="49">
        <v>117889</v>
      </c>
      <c r="K12" s="49">
        <v>113862</v>
      </c>
      <c r="L12" s="65">
        <v>135753</v>
      </c>
      <c r="M12" s="49">
        <v>160519</v>
      </c>
      <c r="N12" s="49">
        <v>151460</v>
      </c>
      <c r="O12" s="56">
        <v>167865</v>
      </c>
      <c r="P12" s="70">
        <v>185924</v>
      </c>
      <c r="Q12" s="70">
        <v>227273</v>
      </c>
      <c r="R12" s="95"/>
    </row>
    <row r="13" spans="1:18" ht="12.75">
      <c r="A13" s="2" t="s">
        <v>11</v>
      </c>
      <c r="B13" s="2">
        <v>34827</v>
      </c>
      <c r="C13" s="2">
        <v>35513</v>
      </c>
      <c r="D13" s="2">
        <v>45771</v>
      </c>
      <c r="E13" s="2">
        <v>79331</v>
      </c>
      <c r="F13" s="2">
        <v>65805</v>
      </c>
      <c r="G13" s="2">
        <v>81018</v>
      </c>
      <c r="H13" s="2">
        <v>43551</v>
      </c>
      <c r="I13" s="2">
        <v>45773</v>
      </c>
      <c r="J13" s="49">
        <v>62037</v>
      </c>
      <c r="K13" s="49">
        <v>61258</v>
      </c>
      <c r="L13" s="65">
        <v>57493</v>
      </c>
      <c r="M13" s="49">
        <v>100641</v>
      </c>
      <c r="N13" s="49">
        <v>106167</v>
      </c>
      <c r="O13" s="56">
        <v>108032</v>
      </c>
      <c r="P13" s="70">
        <v>73447</v>
      </c>
      <c r="Q13" s="70">
        <v>92412</v>
      </c>
      <c r="R13" s="95"/>
    </row>
    <row r="14" spans="1:18" ht="12.75">
      <c r="A14" s="2" t="s">
        <v>12</v>
      </c>
      <c r="B14" s="2">
        <v>5406</v>
      </c>
      <c r="C14" s="2">
        <v>4079</v>
      </c>
      <c r="D14" s="2">
        <v>6642</v>
      </c>
      <c r="E14" s="2">
        <v>7615</v>
      </c>
      <c r="F14" s="2">
        <v>12670</v>
      </c>
      <c r="G14" s="2">
        <v>16894</v>
      </c>
      <c r="H14" s="2">
        <v>14189</v>
      </c>
      <c r="I14" s="2">
        <v>17899</v>
      </c>
      <c r="J14" s="49">
        <v>33626</v>
      </c>
      <c r="K14" s="49">
        <v>37061</v>
      </c>
      <c r="L14" s="65">
        <v>30837</v>
      </c>
      <c r="M14" s="49">
        <v>32790</v>
      </c>
      <c r="N14" s="49">
        <v>24538</v>
      </c>
      <c r="O14" s="56">
        <v>23913</v>
      </c>
      <c r="P14" s="70">
        <v>21925</v>
      </c>
      <c r="Q14" s="70">
        <v>18487</v>
      </c>
      <c r="R14" s="95"/>
    </row>
    <row r="15" spans="1:18" ht="12.75">
      <c r="A15" s="2" t="s">
        <v>13</v>
      </c>
      <c r="B15" s="2">
        <v>18970</v>
      </c>
      <c r="C15" s="2">
        <v>16149</v>
      </c>
      <c r="D15" s="2">
        <v>14771</v>
      </c>
      <c r="E15" s="2">
        <v>23328</v>
      </c>
      <c r="F15" s="2">
        <v>33009</v>
      </c>
      <c r="G15" s="2">
        <v>39701</v>
      </c>
      <c r="H15" s="2">
        <v>28137</v>
      </c>
      <c r="I15" s="2">
        <v>27554</v>
      </c>
      <c r="J15" s="49">
        <v>36718</v>
      </c>
      <c r="K15" s="49">
        <v>37355</v>
      </c>
      <c r="L15" s="65">
        <v>44925</v>
      </c>
      <c r="M15" s="49">
        <v>134456</v>
      </c>
      <c r="N15" s="49">
        <v>124156</v>
      </c>
      <c r="O15" s="56">
        <v>87604</v>
      </c>
      <c r="P15" s="70">
        <v>39072</v>
      </c>
      <c r="Q15" s="70">
        <v>36386</v>
      </c>
      <c r="R15" s="95"/>
    </row>
    <row r="16" spans="1:18" ht="12.75">
      <c r="A16" s="2" t="s">
        <v>14</v>
      </c>
      <c r="B16" s="2">
        <v>18666</v>
      </c>
      <c r="C16" s="2">
        <v>14486</v>
      </c>
      <c r="D16" s="2">
        <v>13550</v>
      </c>
      <c r="E16" s="2">
        <v>22937</v>
      </c>
      <c r="F16" s="2">
        <v>30155</v>
      </c>
      <c r="G16" s="2">
        <v>32189</v>
      </c>
      <c r="H16" s="2">
        <v>26472</v>
      </c>
      <c r="I16" s="2">
        <v>23903</v>
      </c>
      <c r="J16" s="49">
        <v>31695</v>
      </c>
      <c r="K16" s="49">
        <v>32898</v>
      </c>
      <c r="L16" s="65">
        <v>38734</v>
      </c>
      <c r="M16" s="49">
        <v>100786</v>
      </c>
      <c r="N16" s="49">
        <v>66931</v>
      </c>
      <c r="O16" s="56">
        <v>51418</v>
      </c>
      <c r="P16" s="70">
        <v>33929</v>
      </c>
      <c r="Q16" s="70">
        <v>31433</v>
      </c>
      <c r="R16" s="95"/>
    </row>
    <row r="17" spans="1:18" ht="12.75">
      <c r="A17" s="5" t="s">
        <v>15</v>
      </c>
      <c r="B17" s="2">
        <v>12675</v>
      </c>
      <c r="C17" s="2">
        <v>17159</v>
      </c>
      <c r="D17" s="2">
        <v>24940</v>
      </c>
      <c r="E17" s="2">
        <v>33909</v>
      </c>
      <c r="F17" s="2">
        <v>28634</v>
      </c>
      <c r="G17" s="2">
        <v>34925</v>
      </c>
      <c r="H17" s="2">
        <v>5087</v>
      </c>
      <c r="I17" s="2">
        <v>1627</v>
      </c>
      <c r="J17" s="49">
        <v>24033</v>
      </c>
      <c r="K17" s="49">
        <v>11466</v>
      </c>
      <c r="L17" s="65">
        <v>12078</v>
      </c>
      <c r="M17" s="49">
        <v>-67514</v>
      </c>
      <c r="N17" s="49">
        <v>-19362</v>
      </c>
      <c r="O17" s="56">
        <v>5996</v>
      </c>
      <c r="P17" s="70">
        <v>34542</v>
      </c>
      <c r="Q17" s="70">
        <v>54835</v>
      </c>
      <c r="R17" s="98"/>
    </row>
    <row r="18" spans="1:18" ht="12.75">
      <c r="A18" s="2" t="s">
        <v>16</v>
      </c>
      <c r="B18" s="2">
        <v>12377</v>
      </c>
      <c r="C18" s="2">
        <v>17372</v>
      </c>
      <c r="D18" s="2">
        <v>28834</v>
      </c>
      <c r="E18" s="2">
        <v>24541</v>
      </c>
      <c r="F18" s="2">
        <v>30384</v>
      </c>
      <c r="G18" s="2">
        <v>33690</v>
      </c>
      <c r="H18" s="2">
        <v>38153</v>
      </c>
      <c r="I18" s="2">
        <v>45897</v>
      </c>
      <c r="J18" s="49">
        <v>50815</v>
      </c>
      <c r="K18" s="49">
        <v>55337</v>
      </c>
      <c r="L18" s="65">
        <v>40791</v>
      </c>
      <c r="M18" s="49">
        <v>143655</v>
      </c>
      <c r="N18" s="49">
        <v>63971</v>
      </c>
      <c r="O18" s="56">
        <v>97936</v>
      </c>
      <c r="P18" s="70">
        <v>66153</v>
      </c>
      <c r="Q18" s="70">
        <v>150467</v>
      </c>
      <c r="R18" s="95"/>
    </row>
    <row r="19" spans="1:18" ht="12.75">
      <c r="A19" s="2" t="s">
        <v>17</v>
      </c>
      <c r="B19" s="2">
        <v>298</v>
      </c>
      <c r="C19" s="2">
        <v>-213</v>
      </c>
      <c r="D19" s="2">
        <v>3895</v>
      </c>
      <c r="E19" s="2">
        <v>9368</v>
      </c>
      <c r="F19" s="2">
        <v>1749</v>
      </c>
      <c r="G19" s="2">
        <v>1235</v>
      </c>
      <c r="H19" s="2">
        <v>-33066</v>
      </c>
      <c r="I19" s="2">
        <v>-44270</v>
      </c>
      <c r="J19" s="49">
        <v>-26782</v>
      </c>
      <c r="K19" s="49">
        <v>-43871</v>
      </c>
      <c r="L19" s="65">
        <v>-28713</v>
      </c>
      <c r="M19" s="49">
        <v>-211169</v>
      </c>
      <c r="N19" s="49">
        <v>10699</v>
      </c>
      <c r="O19" s="56">
        <v>107970</v>
      </c>
      <c r="P19" s="70">
        <v>84642</v>
      </c>
      <c r="Q19" s="70">
        <v>185326</v>
      </c>
      <c r="R19" s="95"/>
    </row>
    <row r="20" spans="1:18" ht="12.75">
      <c r="A20" s="2" t="s">
        <v>18</v>
      </c>
      <c r="B20" s="2">
        <v>4386</v>
      </c>
      <c r="C20" s="2">
        <v>4307</v>
      </c>
      <c r="D20" s="2">
        <v>14684</v>
      </c>
      <c r="E20" s="2">
        <v>11021</v>
      </c>
      <c r="F20" s="2">
        <v>2951</v>
      </c>
      <c r="G20" s="2">
        <v>745</v>
      </c>
      <c r="H20" s="2">
        <v>2665</v>
      </c>
      <c r="I20" s="2">
        <v>-17087</v>
      </c>
      <c r="J20" s="49">
        <v>3696</v>
      </c>
      <c r="K20" s="49">
        <v>3806</v>
      </c>
      <c r="L20" s="65">
        <v>-7501</v>
      </c>
      <c r="M20" s="49">
        <v>3967</v>
      </c>
      <c r="N20" s="49">
        <v>0</v>
      </c>
      <c r="O20" s="56">
        <v>107970</v>
      </c>
      <c r="P20" s="70">
        <v>84642</v>
      </c>
      <c r="Q20" s="70">
        <v>185326</v>
      </c>
      <c r="R20" s="95"/>
    </row>
    <row r="21" spans="1:18" ht="12.75">
      <c r="A21" s="2" t="s">
        <v>19</v>
      </c>
      <c r="B21" s="2">
        <v>12661</v>
      </c>
      <c r="C21" s="2">
        <v>4989</v>
      </c>
      <c r="D21" s="2">
        <v>15010</v>
      </c>
      <c r="E21" s="2">
        <v>11586</v>
      </c>
      <c r="F21" s="2">
        <v>2924</v>
      </c>
      <c r="G21" s="2">
        <v>705</v>
      </c>
      <c r="H21" s="2">
        <v>2555</v>
      </c>
      <c r="I21" s="2">
        <v>5057</v>
      </c>
      <c r="J21" s="49">
        <v>3654</v>
      </c>
      <c r="K21" s="49">
        <v>3609</v>
      </c>
      <c r="L21" s="65">
        <v>-8764</v>
      </c>
      <c r="M21" s="49">
        <v>3203</v>
      </c>
      <c r="N21" s="49">
        <v>-27874</v>
      </c>
      <c r="O21" s="56">
        <v>4142</v>
      </c>
      <c r="P21" s="70">
        <v>9072</v>
      </c>
      <c r="Q21" s="70">
        <v>32440</v>
      </c>
      <c r="R21" s="95"/>
    </row>
    <row r="22" spans="1:18" ht="12.75">
      <c r="A22" s="7" t="s">
        <v>20</v>
      </c>
      <c r="B22" s="18" t="s">
        <v>68</v>
      </c>
      <c r="C22" s="18" t="s">
        <v>75</v>
      </c>
      <c r="D22" s="18" t="s">
        <v>81</v>
      </c>
      <c r="E22" s="18" t="s">
        <v>87</v>
      </c>
      <c r="F22" s="18" t="s">
        <v>93</v>
      </c>
      <c r="G22" s="18" t="s">
        <v>99</v>
      </c>
      <c r="H22" s="18" t="s">
        <v>105</v>
      </c>
      <c r="I22" s="18" t="s">
        <v>105</v>
      </c>
      <c r="J22" s="49" t="s">
        <v>105</v>
      </c>
      <c r="K22" s="49" t="s">
        <v>105</v>
      </c>
      <c r="L22" s="64" t="s">
        <v>168</v>
      </c>
      <c r="M22" s="49" t="s">
        <v>154</v>
      </c>
      <c r="N22" s="49" t="s">
        <v>158</v>
      </c>
      <c r="O22" s="56" t="s">
        <v>164</v>
      </c>
      <c r="P22" s="70" t="s">
        <v>164</v>
      </c>
      <c r="Q22" s="70" t="s">
        <v>164</v>
      </c>
      <c r="R22" s="100"/>
    </row>
    <row r="23" spans="1:18" ht="12.75">
      <c r="A23" s="77" t="s">
        <v>202</v>
      </c>
      <c r="B23" s="19" t="s">
        <v>69</v>
      </c>
      <c r="C23" s="19" t="s">
        <v>69</v>
      </c>
      <c r="D23" s="19" t="s">
        <v>69</v>
      </c>
      <c r="E23" s="19" t="s">
        <v>69</v>
      </c>
      <c r="F23" s="19" t="s">
        <v>69</v>
      </c>
      <c r="G23" s="19" t="s">
        <v>69</v>
      </c>
      <c r="H23" s="19" t="s">
        <v>69</v>
      </c>
      <c r="I23" s="19" t="s">
        <v>69</v>
      </c>
      <c r="J23" s="50" t="s">
        <v>69</v>
      </c>
      <c r="K23" s="49" t="s">
        <v>69</v>
      </c>
      <c r="L23" s="66" t="s">
        <v>69</v>
      </c>
      <c r="M23" s="49" t="s">
        <v>69</v>
      </c>
      <c r="N23" s="49" t="s">
        <v>69</v>
      </c>
      <c r="O23" s="56" t="s">
        <v>69</v>
      </c>
      <c r="P23" s="70" t="s">
        <v>69</v>
      </c>
      <c r="Q23" s="70" t="s">
        <v>69</v>
      </c>
      <c r="R23" s="101"/>
    </row>
    <row r="24" spans="1:18" ht="12.75">
      <c r="A24" s="8" t="s">
        <v>203</v>
      </c>
      <c r="B24" s="20">
        <v>1.2236458940011647</v>
      </c>
      <c r="C24" s="20">
        <v>1.0686442630083695</v>
      </c>
      <c r="D24" s="20">
        <v>1.1549007606889918</v>
      </c>
      <c r="E24" s="20">
        <v>0.8868535400869046</v>
      </c>
      <c r="F24" s="20">
        <v>0.9823907703347962</v>
      </c>
      <c r="G24" s="20">
        <v>0.9326411163651995</v>
      </c>
      <c r="H24" s="20">
        <v>1.0310408086404004</v>
      </c>
      <c r="I24" s="20">
        <v>1.05180290923991</v>
      </c>
      <c r="J24" s="50">
        <v>1.0395074008801046</v>
      </c>
      <c r="K24" s="53">
        <v>1.0321039709649873</v>
      </c>
      <c r="L24" s="66">
        <v>0.9049653542111712</v>
      </c>
      <c r="M24" s="53">
        <v>1.0077263758159372</v>
      </c>
      <c r="N24" s="53">
        <v>0.7358472790380562</v>
      </c>
      <c r="O24" s="57">
        <v>0.8267271095288021</v>
      </c>
      <c r="P24" s="83">
        <v>1.0719072164948453</v>
      </c>
      <c r="Q24" s="83">
        <v>1.0979896791563832</v>
      </c>
      <c r="R24" s="102"/>
    </row>
    <row r="25" spans="1:18" ht="12.75">
      <c r="A25" s="8" t="s">
        <v>205</v>
      </c>
      <c r="B25" s="20">
        <v>0.3072461657930499</v>
      </c>
      <c r="C25" s="20">
        <v>0.12769061452227995</v>
      </c>
      <c r="D25" s="20">
        <v>0.26248141995278484</v>
      </c>
      <c r="E25" s="20">
        <v>0.12339183777796711</v>
      </c>
      <c r="F25" s="20">
        <v>0.04035218459330408</v>
      </c>
      <c r="G25" s="20">
        <v>0.0077709070467246455</v>
      </c>
      <c r="H25" s="20">
        <v>0.031040808640400434</v>
      </c>
      <c r="I25" s="20">
        <v>0.05180290923990986</v>
      </c>
      <c r="J25" s="50">
        <v>0.03950740088010466</v>
      </c>
      <c r="K25" s="53">
        <v>0.03210397096498719</v>
      </c>
      <c r="L25" s="66">
        <v>-0.09503464578882877</v>
      </c>
      <c r="M25" s="53">
        <v>0.0077263758159371275</v>
      </c>
      <c r="N25" s="53">
        <v>-0.1382124705590678</v>
      </c>
      <c r="O25" s="57">
        <v>0.015621110750733537</v>
      </c>
      <c r="P25" s="83">
        <v>0.0687689508793208</v>
      </c>
      <c r="Q25" s="83">
        <v>0.14556876822975096</v>
      </c>
      <c r="R25" s="102"/>
    </row>
    <row r="26" spans="1:18" ht="12.75">
      <c r="A26" s="8" t="s">
        <v>24</v>
      </c>
      <c r="B26" s="20">
        <v>6.367137449039022</v>
      </c>
      <c r="C26" s="20">
        <v>7.441887845204883</v>
      </c>
      <c r="D26" s="20">
        <v>6.10194981201364</v>
      </c>
      <c r="E26" s="20">
        <v>3.7456121666524664</v>
      </c>
      <c r="F26" s="20">
        <v>4.883966768789159</v>
      </c>
      <c r="G26" s="20">
        <v>5.14425228442622</v>
      </c>
      <c r="H26" s="20">
        <v>6.296813305633512</v>
      </c>
      <c r="I26" s="20">
        <v>6.206156525302192</v>
      </c>
      <c r="J26" s="50">
        <v>8.792148255468218</v>
      </c>
      <c r="K26" s="53">
        <v>7.768271420438372</v>
      </c>
      <c r="L26" s="66">
        <v>10.553996464936727</v>
      </c>
      <c r="M26" s="53">
        <v>2.0140705432826604</v>
      </c>
      <c r="N26" s="53">
        <v>3.7648791372257344</v>
      </c>
      <c r="O26" s="57">
        <v>3.367582612368661</v>
      </c>
      <c r="P26" s="83">
        <v>9.612446937537902</v>
      </c>
      <c r="Q26" s="83">
        <v>6.945353376710792</v>
      </c>
      <c r="R26" s="102"/>
    </row>
    <row r="27" spans="1:18" ht="12.75">
      <c r="A27" s="8" t="s">
        <v>206</v>
      </c>
      <c r="B27" s="20">
        <v>0.7516501650165016</v>
      </c>
      <c r="C27" s="20">
        <v>1.0695912569424892</v>
      </c>
      <c r="D27" s="20">
        <v>0.9158870333129318</v>
      </c>
      <c r="E27" s="20">
        <v>0.5276050097980745</v>
      </c>
      <c r="F27" s="20">
        <v>1.1803980017112417</v>
      </c>
      <c r="G27" s="20">
        <v>1.1739911599043242</v>
      </c>
      <c r="H27" s="20">
        <v>1.3544969688134028</v>
      </c>
      <c r="I27" s="20">
        <v>1.6554087277197296</v>
      </c>
      <c r="J27" s="50">
        <v>2.6940717274486694</v>
      </c>
      <c r="K27" s="53">
        <v>2.518911898662112</v>
      </c>
      <c r="L27" s="66">
        <v>2.998308374629957</v>
      </c>
      <c r="M27" s="53">
        <v>0.5376766356132132</v>
      </c>
      <c r="N27" s="53">
        <v>1.0963431263170944</v>
      </c>
      <c r="O27" s="57">
        <v>0.8263612843856778</v>
      </c>
      <c r="P27" s="83">
        <v>1.513826561552456</v>
      </c>
      <c r="Q27" s="83">
        <v>0.9808436167825891</v>
      </c>
      <c r="R27" s="102"/>
    </row>
    <row r="28" spans="1:18" ht="12.75">
      <c r="A28" s="77" t="s">
        <v>26</v>
      </c>
      <c r="B28" s="19" t="s">
        <v>69</v>
      </c>
      <c r="C28" s="19" t="s">
        <v>69</v>
      </c>
      <c r="D28" s="19" t="s">
        <v>69</v>
      </c>
      <c r="E28" s="19" t="s">
        <v>69</v>
      </c>
      <c r="F28" s="19" t="s">
        <v>69</v>
      </c>
      <c r="G28" s="19" t="s">
        <v>69</v>
      </c>
      <c r="H28" s="19" t="s">
        <v>69</v>
      </c>
      <c r="I28" s="19" t="s">
        <v>69</v>
      </c>
      <c r="J28" s="50" t="s">
        <v>69</v>
      </c>
      <c r="K28" s="49" t="s">
        <v>69</v>
      </c>
      <c r="L28" s="66" t="s">
        <v>69</v>
      </c>
      <c r="M28" s="49" t="s">
        <v>69</v>
      </c>
      <c r="N28" s="49" t="s">
        <v>69</v>
      </c>
      <c r="O28" s="56" t="s">
        <v>69</v>
      </c>
      <c r="P28" s="70" t="s">
        <v>69</v>
      </c>
      <c r="Q28" s="70" t="s">
        <v>69</v>
      </c>
      <c r="R28" s="101"/>
    </row>
    <row r="29" spans="1:18" ht="12.75">
      <c r="A29" s="9" t="s">
        <v>27</v>
      </c>
      <c r="B29" s="20">
        <v>0.8172298905283198</v>
      </c>
      <c r="C29" s="20">
        <v>0.9357650947237324</v>
      </c>
      <c r="D29" s="20">
        <v>0.8658752630861711</v>
      </c>
      <c r="E29" s="20">
        <v>1.127581900278605</v>
      </c>
      <c r="F29" s="20">
        <v>1.0179248728682606</v>
      </c>
      <c r="G29" s="20">
        <v>1.0722237980428309</v>
      </c>
      <c r="H29" s="20">
        <v>0.9698937147974453</v>
      </c>
      <c r="I29" s="20">
        <v>0.9507484636286607</v>
      </c>
      <c r="J29" s="50">
        <v>0.9619941129359392</v>
      </c>
      <c r="K29" s="53">
        <v>0.9688946347769877</v>
      </c>
      <c r="L29" s="66">
        <v>1.105014678569289</v>
      </c>
      <c r="M29" s="53">
        <v>0.9923328633631513</v>
      </c>
      <c r="N29" s="53">
        <v>1.3589776418107573</v>
      </c>
      <c r="O29" s="57">
        <v>1.2095889786049907</v>
      </c>
      <c r="P29" s="83">
        <v>0.9329165664823275</v>
      </c>
      <c r="Q29" s="83">
        <v>0.9107553731910564</v>
      </c>
      <c r="R29" s="103"/>
    </row>
    <row r="30" spans="1:18" ht="12.75">
      <c r="A30" s="9" t="s">
        <v>23</v>
      </c>
      <c r="B30" s="20">
        <v>0.2510907504363002</v>
      </c>
      <c r="C30" s="20">
        <v>0.1194884199937729</v>
      </c>
      <c r="D30" s="20">
        <v>0.22727616855684932</v>
      </c>
      <c r="E30" s="20">
        <v>0.13913440292054952</v>
      </c>
      <c r="F30" s="20">
        <v>0.04107549237209564</v>
      </c>
      <c r="G30" s="20">
        <v>0.008332151467876896</v>
      </c>
      <c r="H30" s="20">
        <v>0.030106285202554615</v>
      </c>
      <c r="I30" s="20">
        <v>0.04925153637133925</v>
      </c>
      <c r="J30" s="50">
        <v>0.03800588706406083</v>
      </c>
      <c r="K30" s="53">
        <v>0.03110536522301228</v>
      </c>
      <c r="L30" s="66">
        <v>-0.10501467856928884</v>
      </c>
      <c r="M30" s="53">
        <v>0.007667136636848694</v>
      </c>
      <c r="N30" s="53">
        <v>-0.18782765730920067</v>
      </c>
      <c r="O30" s="57">
        <v>0.018895123397655218</v>
      </c>
      <c r="P30" s="83">
        <v>0.0641556935349278</v>
      </c>
      <c r="Q30" s="83">
        <v>0.13257753783404921</v>
      </c>
      <c r="R30" s="103"/>
    </row>
    <row r="31" spans="1:18" ht="12.75">
      <c r="A31" s="9" t="s">
        <v>24</v>
      </c>
      <c r="B31" s="20">
        <v>5.2034150404569255</v>
      </c>
      <c r="C31" s="20">
        <v>6.9638588843915405</v>
      </c>
      <c r="D31" s="20">
        <v>5.283527398815923</v>
      </c>
      <c r="E31" s="20">
        <v>4.223484484580651</v>
      </c>
      <c r="F31" s="20">
        <v>4.9715112522125136</v>
      </c>
      <c r="G31" s="20">
        <v>5.515789722497991</v>
      </c>
      <c r="H31" s="20">
        <v>6.1072396483868685</v>
      </c>
      <c r="I31" s="20">
        <v>5.900493781470047</v>
      </c>
      <c r="J31" s="50">
        <v>8.457994861820413</v>
      </c>
      <c r="K31" s="53">
        <v>7.526636500754148</v>
      </c>
      <c r="L31" s="66">
        <v>11.662321011323467</v>
      </c>
      <c r="M31" s="53">
        <v>1.9986283892310601</v>
      </c>
      <c r="N31" s="53">
        <v>5.116386571609547</v>
      </c>
      <c r="O31" s="57">
        <v>4.073390812462935</v>
      </c>
      <c r="P31" s="83">
        <v>8.967610992461424</v>
      </c>
      <c r="Q31" s="83">
        <v>6.325517906550001</v>
      </c>
      <c r="R31" s="103"/>
    </row>
    <row r="32" spans="1:18" ht="12.75">
      <c r="A32" s="9" t="s">
        <v>25</v>
      </c>
      <c r="B32" s="20">
        <v>0.6142709820720292</v>
      </c>
      <c r="C32" s="20">
        <v>1.0008861638684645</v>
      </c>
      <c r="D32" s="20">
        <v>0.7930439259270475</v>
      </c>
      <c r="E32" s="20">
        <v>0.5949178595446248</v>
      </c>
      <c r="F32" s="20">
        <v>1.2015564858258647</v>
      </c>
      <c r="G32" s="20">
        <v>1.2587812603413226</v>
      </c>
      <c r="H32" s="20">
        <v>1.3137180967643107</v>
      </c>
      <c r="I32" s="20">
        <v>1.573877304557009</v>
      </c>
      <c r="J32" s="50">
        <v>2.591681141632776</v>
      </c>
      <c r="K32" s="53">
        <v>2.440560224089636</v>
      </c>
      <c r="L32" s="66">
        <v>3.3131747648433287</v>
      </c>
      <c r="M32" s="53">
        <v>0.5335541953815256</v>
      </c>
      <c r="N32" s="53">
        <v>1.489905796417838</v>
      </c>
      <c r="O32" s="57">
        <v>0.9995575019387801</v>
      </c>
      <c r="P32" s="83">
        <v>1.412273878053265</v>
      </c>
      <c r="Q32" s="83">
        <v>0.8933085942448925</v>
      </c>
      <c r="R32" s="103"/>
    </row>
    <row r="33" spans="1:18" ht="12.75">
      <c r="A33" s="77" t="s">
        <v>28</v>
      </c>
      <c r="B33" s="19" t="s">
        <v>69</v>
      </c>
      <c r="C33" s="19" t="s">
        <v>69</v>
      </c>
      <c r="D33" s="19" t="s">
        <v>69</v>
      </c>
      <c r="E33" s="19" t="s">
        <v>69</v>
      </c>
      <c r="F33" s="19" t="s">
        <v>69</v>
      </c>
      <c r="G33" s="19" t="s">
        <v>69</v>
      </c>
      <c r="H33" s="19" t="s">
        <v>69</v>
      </c>
      <c r="I33" s="19" t="s">
        <v>69</v>
      </c>
      <c r="J33" s="50" t="s">
        <v>69</v>
      </c>
      <c r="K33" s="49" t="s">
        <v>69</v>
      </c>
      <c r="L33" s="66" t="s">
        <v>69</v>
      </c>
      <c r="M33" s="49" t="s">
        <v>69</v>
      </c>
      <c r="N33" s="49" t="s">
        <v>69</v>
      </c>
      <c r="O33" s="56" t="s">
        <v>69</v>
      </c>
      <c r="P33" s="70" t="s">
        <v>69</v>
      </c>
      <c r="Q33" s="70" t="s">
        <v>69</v>
      </c>
      <c r="R33" s="101"/>
    </row>
    <row r="34" spans="1:18" ht="12.75">
      <c r="A34" s="8" t="s">
        <v>22</v>
      </c>
      <c r="B34" s="20">
        <v>3.9826238053866203</v>
      </c>
      <c r="C34" s="20">
        <v>8.369011826017237</v>
      </c>
      <c r="D34" s="20">
        <v>4.399933377748168</v>
      </c>
      <c r="E34" s="20">
        <v>7.187295011220439</v>
      </c>
      <c r="F34" s="20">
        <v>24.345417236662108</v>
      </c>
      <c r="G34" s="20">
        <v>120.01702127659574</v>
      </c>
      <c r="H34" s="20">
        <v>33.215655577299415</v>
      </c>
      <c r="I34" s="20">
        <v>20.30393513941072</v>
      </c>
      <c r="J34" s="50">
        <v>26.311713191023536</v>
      </c>
      <c r="K34" s="53">
        <v>32.14879467996675</v>
      </c>
      <c r="L34" s="66">
        <v>-9.522478320401643</v>
      </c>
      <c r="M34" s="53">
        <v>130.42678738682486</v>
      </c>
      <c r="N34" s="53">
        <v>-5.324029561598622</v>
      </c>
      <c r="O34" s="57">
        <v>52.92370835345244</v>
      </c>
      <c r="P34" s="83">
        <v>15.587081128747796</v>
      </c>
      <c r="Q34" s="83">
        <v>7.542755856966708</v>
      </c>
      <c r="R34" s="102"/>
    </row>
    <row r="35" spans="1:18" ht="12.75">
      <c r="A35" s="9" t="s">
        <v>27</v>
      </c>
      <c r="B35" s="20">
        <v>3.2547192164915884</v>
      </c>
      <c r="C35" s="20">
        <v>7.831429144117058</v>
      </c>
      <c r="D35" s="20">
        <v>3.8097934710193204</v>
      </c>
      <c r="E35" s="20">
        <v>8.10426376661488</v>
      </c>
      <c r="F35" s="20">
        <v>24.781805745554035</v>
      </c>
      <c r="G35" s="20">
        <v>128.68510638297872</v>
      </c>
      <c r="H35" s="20">
        <v>32.215655577299415</v>
      </c>
      <c r="I35" s="20">
        <v>19.30393513941072</v>
      </c>
      <c r="J35" s="50">
        <v>25.311713191023536</v>
      </c>
      <c r="K35" s="53">
        <v>31.14879467996675</v>
      </c>
      <c r="L35" s="66">
        <v>-10.522478320401643</v>
      </c>
      <c r="M35" s="53">
        <v>129.42678738682486</v>
      </c>
      <c r="N35" s="53">
        <v>-7.235237138552056</v>
      </c>
      <c r="O35" s="57">
        <v>64.01593433124094</v>
      </c>
      <c r="P35" s="83">
        <v>14.541446208112875</v>
      </c>
      <c r="Q35" s="83">
        <v>6.8696054254007395</v>
      </c>
      <c r="R35" s="103"/>
    </row>
    <row r="36" spans="1:18" ht="12.75">
      <c r="A36" s="9" t="s">
        <v>24</v>
      </c>
      <c r="B36" s="20">
        <v>20.723244609430534</v>
      </c>
      <c r="C36" s="20">
        <v>58.28061735818801</v>
      </c>
      <c r="D36" s="20">
        <v>23.247168554297136</v>
      </c>
      <c r="E36" s="20">
        <v>30.35542896599344</v>
      </c>
      <c r="F36" s="20">
        <v>121.03351573187415</v>
      </c>
      <c r="G36" s="20">
        <v>661.9886524822695</v>
      </c>
      <c r="H36" s="20">
        <v>202.8559686888454</v>
      </c>
      <c r="I36" s="20">
        <v>119.80324302946411</v>
      </c>
      <c r="J36" s="50">
        <v>222.54433497536945</v>
      </c>
      <c r="K36" s="53">
        <v>241.9722914934885</v>
      </c>
      <c r="L36" s="66">
        <v>-111.05419899589229</v>
      </c>
      <c r="M36" s="53">
        <v>260.6746799875117</v>
      </c>
      <c r="N36" s="53">
        <v>-27.239793355815454</v>
      </c>
      <c r="O36" s="57">
        <v>215.57894736842104</v>
      </c>
      <c r="P36" s="83">
        <v>139.77888007054673</v>
      </c>
      <c r="Q36" s="83">
        <v>47.711837237977804</v>
      </c>
      <c r="R36" s="103"/>
    </row>
    <row r="37" spans="1:18" ht="12.75">
      <c r="A37" s="9" t="s">
        <v>25</v>
      </c>
      <c r="B37" s="20">
        <v>2.446410236158281</v>
      </c>
      <c r="C37" s="20">
        <v>8.376428141912207</v>
      </c>
      <c r="D37" s="20">
        <v>3.489340439706862</v>
      </c>
      <c r="E37" s="20">
        <v>4.275850163991024</v>
      </c>
      <c r="F37" s="20">
        <v>29.252393980848154</v>
      </c>
      <c r="G37" s="20">
        <v>151.07517730496454</v>
      </c>
      <c r="H37" s="20">
        <v>43.63600782778865</v>
      </c>
      <c r="I37" s="20">
        <v>31.955902709116078</v>
      </c>
      <c r="J37" s="50">
        <v>68.19157088122606</v>
      </c>
      <c r="K37" s="53">
        <v>78.46106954835135</v>
      </c>
      <c r="L37" s="66">
        <v>-31.54963486992241</v>
      </c>
      <c r="M37" s="53">
        <v>69.58975960037465</v>
      </c>
      <c r="N37" s="53">
        <v>-7.932302504125708</v>
      </c>
      <c r="O37" s="57">
        <v>52.90028971511347</v>
      </c>
      <c r="P37" s="83">
        <v>22.013227513227513</v>
      </c>
      <c r="Q37" s="83">
        <v>6.738008631319359</v>
      </c>
      <c r="R37" s="103"/>
    </row>
    <row r="38" spans="1:18" ht="12.75">
      <c r="A38" s="77" t="s">
        <v>29</v>
      </c>
      <c r="B38" s="19" t="s">
        <v>69</v>
      </c>
      <c r="C38" s="19" t="s">
        <v>69</v>
      </c>
      <c r="D38" s="19" t="s">
        <v>69</v>
      </c>
      <c r="E38" s="19" t="s">
        <v>69</v>
      </c>
      <c r="F38" s="19" t="s">
        <v>69</v>
      </c>
      <c r="G38" s="19" t="s">
        <v>69</v>
      </c>
      <c r="H38" s="19" t="s">
        <v>69</v>
      </c>
      <c r="I38" s="19" t="s">
        <v>69</v>
      </c>
      <c r="J38" s="50" t="s">
        <v>69</v>
      </c>
      <c r="K38" s="49" t="s">
        <v>69</v>
      </c>
      <c r="L38" s="66" t="s">
        <v>69</v>
      </c>
      <c r="M38" s="49" t="s">
        <v>69</v>
      </c>
      <c r="N38" s="49" t="s">
        <v>69</v>
      </c>
      <c r="O38" s="56" t="s">
        <v>69</v>
      </c>
      <c r="P38" s="70" t="s">
        <v>69</v>
      </c>
      <c r="Q38" s="70" t="s">
        <v>69</v>
      </c>
      <c r="R38" s="101"/>
    </row>
    <row r="39" spans="1:18" ht="12.75">
      <c r="A39" s="8" t="s">
        <v>22</v>
      </c>
      <c r="B39" s="20">
        <v>0.19218147932173932</v>
      </c>
      <c r="C39" s="20">
        <v>0.14359854451406992</v>
      </c>
      <c r="D39" s="20">
        <v>0.1892674958445578</v>
      </c>
      <c r="E39" s="20">
        <v>0.2367713208491376</v>
      </c>
      <c r="F39" s="20">
        <v>0.20114607998824532</v>
      </c>
      <c r="G39" s="20">
        <v>0.18129770174543927</v>
      </c>
      <c r="H39" s="20">
        <v>0.16374009496485606</v>
      </c>
      <c r="I39" s="20">
        <v>0.16947734156426147</v>
      </c>
      <c r="J39" s="50">
        <v>0.11823133216999497</v>
      </c>
      <c r="K39" s="53">
        <v>0.1328614713756673</v>
      </c>
      <c r="L39" s="66">
        <v>0.08574622487488172</v>
      </c>
      <c r="M39" s="53">
        <v>0.5003431380181355</v>
      </c>
      <c r="N39" s="53">
        <v>0.19545043870393344</v>
      </c>
      <c r="O39" s="58">
        <v>0.24549571745986237</v>
      </c>
      <c r="P39" s="84">
        <v>0.11151241962219871</v>
      </c>
      <c r="Q39" s="84">
        <v>0.15808982201512883</v>
      </c>
      <c r="R39" s="102"/>
    </row>
    <row r="40" spans="1:18" ht="12.75">
      <c r="A40" s="9" t="s">
        <v>27</v>
      </c>
      <c r="B40" s="20">
        <v>0.1570564493076756</v>
      </c>
      <c r="C40" s="20">
        <v>0.13437450560939876</v>
      </c>
      <c r="D40" s="20">
        <v>0.16388204275806728</v>
      </c>
      <c r="E40" s="20">
        <v>0.2669790558945459</v>
      </c>
      <c r="F40" s="20">
        <v>0.20475159789998362</v>
      </c>
      <c r="G40" s="20">
        <v>0.19439171034193126</v>
      </c>
      <c r="H40" s="20">
        <v>0.15881048896675073</v>
      </c>
      <c r="I40" s="20">
        <v>0.16113032211209138</v>
      </c>
      <c r="J40" s="50">
        <v>0.11373784551210868</v>
      </c>
      <c r="K40" s="53">
        <v>0.12872876678446038</v>
      </c>
      <c r="L40" s="66">
        <v>0.09475083711864737</v>
      </c>
      <c r="M40" s="53">
        <v>0.4965069388136407</v>
      </c>
      <c r="N40" s="53">
        <v>0.2656127762807494</v>
      </c>
      <c r="O40" s="58">
        <v>0.2969489141341743</v>
      </c>
      <c r="P40" s="84">
        <v>0.10403178363407814</v>
      </c>
      <c r="Q40" s="84">
        <v>0.14398115484709634</v>
      </c>
      <c r="R40" s="103"/>
    </row>
    <row r="41" spans="1:18" ht="12.75">
      <c r="A41" s="9" t="s">
        <v>23</v>
      </c>
      <c r="B41" s="20">
        <v>0.048254991862853834</v>
      </c>
      <c r="C41" s="20">
        <v>0.017158363197391682</v>
      </c>
      <c r="D41" s="20">
        <v>0.0430159912879005</v>
      </c>
      <c r="E41" s="20">
        <v>0.03294303635505462</v>
      </c>
      <c r="F41" s="20">
        <v>0.00826217427423411</v>
      </c>
      <c r="G41" s="20">
        <v>0.0015105999117209696</v>
      </c>
      <c r="H41" s="20">
        <v>0.004929605998105334</v>
      </c>
      <c r="I41" s="20">
        <v>0.00834701945217011</v>
      </c>
      <c r="J41" s="50">
        <v>0.00449348665788629</v>
      </c>
      <c r="K41" s="53">
        <v>0.004132704591206924</v>
      </c>
      <c r="L41" s="66">
        <v>-0.009004612243765663</v>
      </c>
      <c r="M41" s="53">
        <v>0.0038361992044946887</v>
      </c>
      <c r="N41" s="53">
        <v>-0.03671099802181535</v>
      </c>
      <c r="O41" s="58">
        <v>0.004638671875</v>
      </c>
      <c r="P41" s="84">
        <v>0.007154156618620049</v>
      </c>
      <c r="Q41" s="84">
        <v>0.02095915935938885</v>
      </c>
      <c r="R41" s="103"/>
    </row>
    <row r="42" spans="1:18" ht="12.75">
      <c r="A42" s="9" t="s">
        <v>25</v>
      </c>
      <c r="B42" s="20">
        <v>0.11805150603902019</v>
      </c>
      <c r="C42" s="20">
        <v>0.1437257963557824</v>
      </c>
      <c r="D42" s="20">
        <v>0.1500974379549493</v>
      </c>
      <c r="E42" s="20">
        <v>0.14085948740112256</v>
      </c>
      <c r="F42" s="20">
        <v>0.24168837700832435</v>
      </c>
      <c r="G42" s="20">
        <v>0.22821414950010926</v>
      </c>
      <c r="H42" s="20">
        <v>0.2151083259212382</v>
      </c>
      <c r="I42" s="20">
        <v>0.2667365415246474</v>
      </c>
      <c r="J42" s="50">
        <v>0.30641791393509654</v>
      </c>
      <c r="K42" s="53">
        <v>0.32425642235347735</v>
      </c>
      <c r="L42" s="66">
        <v>0.28409222843603943</v>
      </c>
      <c r="M42" s="53">
        <v>0.26696018041993386</v>
      </c>
      <c r="N42" s="53">
        <v>0.29120274153739983</v>
      </c>
      <c r="O42" s="58">
        <v>0.24538708608084864</v>
      </c>
      <c r="P42" s="84">
        <v>0.15748607731094558</v>
      </c>
      <c r="Q42" s="84">
        <v>0.14122299666876</v>
      </c>
      <c r="R42" s="103"/>
    </row>
    <row r="43" spans="1:18" ht="12.75">
      <c r="A43" s="77" t="s">
        <v>30</v>
      </c>
      <c r="B43" s="19" t="s">
        <v>69</v>
      </c>
      <c r="C43" s="19" t="s">
        <v>69</v>
      </c>
      <c r="D43" s="19" t="s">
        <v>69</v>
      </c>
      <c r="E43" s="19" t="s">
        <v>69</v>
      </c>
      <c r="F43" s="19" t="s">
        <v>69</v>
      </c>
      <c r="G43" s="19" t="s">
        <v>69</v>
      </c>
      <c r="H43" s="19" t="s">
        <v>69</v>
      </c>
      <c r="I43" s="19" t="s">
        <v>69</v>
      </c>
      <c r="J43" s="50" t="s">
        <v>69</v>
      </c>
      <c r="K43" s="49" t="s">
        <v>69</v>
      </c>
      <c r="L43" s="66" t="s">
        <v>69</v>
      </c>
      <c r="M43" s="49" t="s">
        <v>69</v>
      </c>
      <c r="N43" s="49" t="s">
        <v>69</v>
      </c>
      <c r="O43" s="56" t="s">
        <v>69</v>
      </c>
      <c r="P43" s="70" t="s">
        <v>69</v>
      </c>
      <c r="Q43" s="70" t="s">
        <v>69</v>
      </c>
      <c r="R43" s="101"/>
    </row>
    <row r="44" spans="1:18" ht="12.75">
      <c r="A44" s="8" t="s">
        <v>22</v>
      </c>
      <c r="B44" s="20">
        <v>1.6279460192419448</v>
      </c>
      <c r="C44" s="20">
        <v>0.9991146207226609</v>
      </c>
      <c r="D44" s="20">
        <v>1.260964200477327</v>
      </c>
      <c r="E44" s="20">
        <v>1.680904319741623</v>
      </c>
      <c r="F44" s="20">
        <v>0.8322538405780158</v>
      </c>
      <c r="G44" s="20">
        <v>0.7944191985578548</v>
      </c>
      <c r="H44" s="20">
        <v>0.7611983137501122</v>
      </c>
      <c r="I44" s="20">
        <v>0.6353735434805478</v>
      </c>
      <c r="J44" s="50">
        <v>0.38584993498466924</v>
      </c>
      <c r="K44" s="53">
        <v>0.40974198879809015</v>
      </c>
      <c r="L44" s="66">
        <v>0.3018253098542139</v>
      </c>
      <c r="M44" s="53">
        <v>1.8742238532768645</v>
      </c>
      <c r="N44" s="53">
        <v>0.6711833744148707</v>
      </c>
      <c r="O44" s="58">
        <v>1.0004426939524356</v>
      </c>
      <c r="P44" s="84">
        <v>0.7080779553739535</v>
      </c>
      <c r="Q44" s="84">
        <v>1.1194339855705666</v>
      </c>
      <c r="R44" s="102"/>
    </row>
    <row r="45" spans="1:18" ht="12.75">
      <c r="A45" s="9" t="s">
        <v>27</v>
      </c>
      <c r="B45" s="20">
        <v>1.3304061470911086</v>
      </c>
      <c r="C45" s="20">
        <v>0.9349365877004068</v>
      </c>
      <c r="D45" s="20">
        <v>1.0918377088305489</v>
      </c>
      <c r="E45" s="20">
        <v>1.895357287040775</v>
      </c>
      <c r="F45" s="20">
        <v>0.8471718848644983</v>
      </c>
      <c r="G45" s="20">
        <v>0.8517951703158448</v>
      </c>
      <c r="H45" s="20">
        <v>0.7382814602206476</v>
      </c>
      <c r="I45" s="20">
        <v>0.6040804202944289</v>
      </c>
      <c r="J45" s="50">
        <v>0.37118536593196666</v>
      </c>
      <c r="K45" s="53">
        <v>0.3969968145893222</v>
      </c>
      <c r="L45" s="66">
        <v>0.3335213977526302</v>
      </c>
      <c r="M45" s="53">
        <v>1.8598539229057498</v>
      </c>
      <c r="N45" s="53">
        <v>0.9121231993849076</v>
      </c>
      <c r="O45" s="58">
        <v>1.2101244563307516</v>
      </c>
      <c r="P45" s="84">
        <v>0.6605776549292953</v>
      </c>
      <c r="Q45" s="84">
        <v>1.019530517291073</v>
      </c>
      <c r="R45" s="103"/>
    </row>
    <row r="46" spans="1:18" ht="12.75">
      <c r="A46" s="9" t="s">
        <v>23</v>
      </c>
      <c r="B46" s="20">
        <v>0.4087621876412475</v>
      </c>
      <c r="C46" s="20">
        <v>0.11938262742282843</v>
      </c>
      <c r="D46" s="20">
        <v>0.2865871121718377</v>
      </c>
      <c r="E46" s="20">
        <v>0.23387161889382319</v>
      </c>
      <c r="F46" s="20">
        <v>0.03418523628030958</v>
      </c>
      <c r="G46" s="20">
        <v>0.006619221091373418</v>
      </c>
      <c r="H46" s="20">
        <v>0.022916853529464525</v>
      </c>
      <c r="I46" s="20">
        <v>0.0312931231861189</v>
      </c>
      <c r="J46" s="50">
        <v>0.014664569052702551</v>
      </c>
      <c r="K46" s="53">
        <v>0.012745174208768003</v>
      </c>
      <c r="L46" s="66">
        <v>-0.031696087898416284</v>
      </c>
      <c r="M46" s="53">
        <v>0.01436993037111478</v>
      </c>
      <c r="N46" s="53">
        <v>-0.1260668008412293</v>
      </c>
      <c r="O46" s="58">
        <v>0.01890348815451388</v>
      </c>
      <c r="P46" s="84">
        <v>0.045427232303809635</v>
      </c>
      <c r="Q46" s="84">
        <v>0.1484118015747023</v>
      </c>
      <c r="R46" s="103"/>
    </row>
    <row r="47" spans="1:18" ht="13.5" thickBot="1">
      <c r="A47" s="10" t="s">
        <v>24</v>
      </c>
      <c r="B47" s="21">
        <v>8.470878801575514</v>
      </c>
      <c r="C47" s="21">
        <v>6.957693228044987</v>
      </c>
      <c r="D47" s="21">
        <v>6.6623389021479715</v>
      </c>
      <c r="E47" s="21">
        <v>7.099273314493339</v>
      </c>
      <c r="F47" s="21">
        <v>4.137559333130685</v>
      </c>
      <c r="G47" s="21">
        <v>4.3818492507605065</v>
      </c>
      <c r="H47" s="21">
        <v>4.648820522019912</v>
      </c>
      <c r="I47" s="21">
        <v>3.7490176422175607</v>
      </c>
      <c r="J47" s="50">
        <v>3.263516767534073</v>
      </c>
      <c r="K47" s="53">
        <v>3.0839790087793024</v>
      </c>
      <c r="L47" s="66">
        <v>3.519983652862015</v>
      </c>
      <c r="M47" s="53">
        <v>3.7458770009331706</v>
      </c>
      <c r="N47" s="53">
        <v>3.4340336039438277</v>
      </c>
      <c r="O47" s="58">
        <v>4.075194077941519</v>
      </c>
      <c r="P47" s="84">
        <v>6.349767656131074</v>
      </c>
      <c r="Q47" s="84">
        <v>7.080999720927253</v>
      </c>
      <c r="R47" s="104"/>
    </row>
    <row r="48" spans="1:18" ht="13.5" thickTop="1">
      <c r="A48" s="11" t="s">
        <v>31</v>
      </c>
      <c r="B48" s="18" t="s">
        <v>68</v>
      </c>
      <c r="C48" s="18" t="s">
        <v>75</v>
      </c>
      <c r="D48" s="18" t="s">
        <v>81</v>
      </c>
      <c r="E48" s="18" t="s">
        <v>87</v>
      </c>
      <c r="F48" s="18" t="s">
        <v>93</v>
      </c>
      <c r="G48" s="18" t="s">
        <v>99</v>
      </c>
      <c r="H48" s="18" t="s">
        <v>105</v>
      </c>
      <c r="I48" s="18" t="s">
        <v>105</v>
      </c>
      <c r="J48" s="49" t="s">
        <v>105</v>
      </c>
      <c r="K48" s="49" t="s">
        <v>105</v>
      </c>
      <c r="L48" s="65" t="s">
        <v>168</v>
      </c>
      <c r="M48" s="49" t="s">
        <v>154</v>
      </c>
      <c r="N48" s="49" t="s">
        <v>158</v>
      </c>
      <c r="O48" s="56" t="s">
        <v>164</v>
      </c>
      <c r="P48" s="70" t="s">
        <v>164</v>
      </c>
      <c r="Q48" s="70" t="s">
        <v>164</v>
      </c>
      <c r="R48" s="105"/>
    </row>
    <row r="49" spans="1:18" ht="12.75">
      <c r="A49" s="12" t="s">
        <v>32</v>
      </c>
      <c r="B49" s="22">
        <v>0.06906608929491224</v>
      </c>
      <c r="C49" s="22">
        <v>0.08854807849186455</v>
      </c>
      <c r="D49" s="22">
        <v>0.09619110762568206</v>
      </c>
      <c r="E49" s="22">
        <v>0.08684128414313912</v>
      </c>
      <c r="F49" s="22">
        <v>0.12532417487421282</v>
      </c>
      <c r="G49" s="22">
        <v>0.14329073052603256</v>
      </c>
      <c r="H49" s="22">
        <v>0.14925852690709931</v>
      </c>
      <c r="I49" s="22">
        <v>0.18161639842075628</v>
      </c>
      <c r="J49" s="51">
        <v>0.22316841615018093</v>
      </c>
      <c r="K49" s="51">
        <v>0.24484336184706001</v>
      </c>
      <c r="L49" s="67">
        <v>0.20576236727817185</v>
      </c>
      <c r="M49" s="51">
        <v>0.15000982585357056</v>
      </c>
      <c r="N49" s="51">
        <v>0.15460579908972738</v>
      </c>
      <c r="O49" s="59">
        <v>0.15423736926501208</v>
      </c>
      <c r="P49" s="85">
        <v>0.1100672295029382</v>
      </c>
      <c r="Q49" s="85">
        <v>0.09462757824121133</v>
      </c>
      <c r="R49" s="106"/>
    </row>
    <row r="50" spans="1:18" ht="12.75">
      <c r="A50" s="12" t="s">
        <v>33</v>
      </c>
      <c r="B50" s="22">
        <v>0.013378851158051059</v>
      </c>
      <c r="C50" s="22">
        <v>0.009768045988214779</v>
      </c>
      <c r="D50" s="22">
        <v>0.010082848322004668</v>
      </c>
      <c r="E50" s="22">
        <v>0.010132067467649256</v>
      </c>
      <c r="F50" s="22">
        <v>0.007991185373815754</v>
      </c>
      <c r="G50" s="22">
        <v>0.007285080048432665</v>
      </c>
      <c r="H50" s="22">
        <v>0.01886181169247576</v>
      </c>
      <c r="I50" s="22">
        <v>0.027338942877725494</v>
      </c>
      <c r="J50" s="51">
        <v>0.026076559309282415</v>
      </c>
      <c r="K50" s="51">
        <v>0.025356263061826048</v>
      </c>
      <c r="L50" s="67">
        <v>0.019616189458456244</v>
      </c>
      <c r="M50" s="51">
        <v>0.009393112211247777</v>
      </c>
      <c r="N50" s="51">
        <v>0.008244057670644652</v>
      </c>
      <c r="O50" s="59">
        <v>0.04609319016599771</v>
      </c>
      <c r="P50" s="85">
        <v>0.056699195648986817</v>
      </c>
      <c r="Q50" s="85">
        <v>0.037985928443903395</v>
      </c>
      <c r="R50" s="106"/>
    </row>
    <row r="51" spans="1:18" ht="12.75">
      <c r="A51" s="12" t="s">
        <v>34</v>
      </c>
      <c r="B51" s="23">
        <v>0.020641337528346442</v>
      </c>
      <c r="C51" s="23">
        <v>0.026822927150718195</v>
      </c>
      <c r="D51" s="23">
        <v>0.031071334774439886</v>
      </c>
      <c r="E51" s="23">
        <v>0.022977705945665474</v>
      </c>
      <c r="F51" s="23">
        <v>0.0325918458847007</v>
      </c>
      <c r="G51" s="23">
        <v>0.04019642136418673</v>
      </c>
      <c r="H51" s="23">
        <v>0.03862996496460984</v>
      </c>
      <c r="I51" s="23">
        <v>0.039991323824754746</v>
      </c>
      <c r="J51" s="51">
        <v>0.030144556299931933</v>
      </c>
      <c r="K51" s="51">
        <v>0.03663753038212083</v>
      </c>
      <c r="L51" s="67">
        <v>0.04830151779893852</v>
      </c>
      <c r="M51" s="51">
        <v>0.0947319964788448</v>
      </c>
      <c r="N51" s="51">
        <v>0.1036157080414874</v>
      </c>
      <c r="O51" s="59">
        <v>0.09573412209581438</v>
      </c>
      <c r="P51" s="85">
        <v>0.05681273293055156</v>
      </c>
      <c r="Q51" s="85">
        <v>0.03860326904794477</v>
      </c>
      <c r="R51" s="106"/>
    </row>
    <row r="52" spans="1:18" ht="12.75">
      <c r="A52" s="12" t="s">
        <v>207</v>
      </c>
      <c r="B52" s="23">
        <v>0.0340201886863975</v>
      </c>
      <c r="C52" s="23">
        <v>0.036590973138932975</v>
      </c>
      <c r="D52" s="23">
        <v>0.04115418309644456</v>
      </c>
      <c r="E52" s="23">
        <v>0.03310977341331473</v>
      </c>
      <c r="F52" s="23">
        <v>0.04058303125851646</v>
      </c>
      <c r="G52" s="23">
        <v>0.0474815014126194</v>
      </c>
      <c r="H52" s="23">
        <v>0.057491776657085596</v>
      </c>
      <c r="I52" s="23">
        <v>0.06733026670248024</v>
      </c>
      <c r="J52" s="51">
        <v>0.05622111560921435</v>
      </c>
      <c r="K52" s="51">
        <v>0.06199379344394688</v>
      </c>
      <c r="L52" s="67">
        <v>0.06791770725739477</v>
      </c>
      <c r="M52" s="51">
        <v>0.10412510869009257</v>
      </c>
      <c r="N52" s="51">
        <v>0.11185976571213205</v>
      </c>
      <c r="O52" s="59">
        <v>0.14182731226181208</v>
      </c>
      <c r="P52" s="85">
        <v>0.11351192857953837</v>
      </c>
      <c r="Q52" s="85">
        <v>0.07658919749184816</v>
      </c>
      <c r="R52" s="106"/>
    </row>
    <row r="53" spans="1:18" ht="12.75">
      <c r="A53" s="12" t="s">
        <v>36</v>
      </c>
      <c r="B53" s="23">
        <v>0.05895613743647833</v>
      </c>
      <c r="C53" s="23">
        <v>0.03425808406452419</v>
      </c>
      <c r="D53" s="23">
        <v>0.033589291978350345</v>
      </c>
      <c r="E53" s="23">
        <v>0.03408090929170187</v>
      </c>
      <c r="F53" s="23">
        <v>0.04703429440499808</v>
      </c>
      <c r="G53" s="23">
        <v>0.024623974169245257</v>
      </c>
      <c r="H53" s="23">
        <v>0.023487232900333218</v>
      </c>
      <c r="I53" s="23">
        <v>0.08032205243241967</v>
      </c>
      <c r="J53" s="51">
        <v>0.013629849890731916</v>
      </c>
      <c r="K53" s="51">
        <v>0.07639303807373679</v>
      </c>
      <c r="L53" s="67">
        <v>0.014517915028263387</v>
      </c>
      <c r="M53" s="51">
        <v>0.016971133526619987</v>
      </c>
      <c r="N53" s="51">
        <v>0.021407279523900424</v>
      </c>
      <c r="O53" s="59">
        <v>0.025304408913841964</v>
      </c>
      <c r="P53" s="85">
        <v>0.0338148195914642</v>
      </c>
      <c r="Q53" s="85">
        <v>0.005056045522159324</v>
      </c>
      <c r="R53" s="106"/>
    </row>
    <row r="54" spans="1:18" ht="12.75">
      <c r="A54" s="12" t="s">
        <v>37</v>
      </c>
      <c r="B54" s="23">
        <v>0.1937108542648673</v>
      </c>
      <c r="C54" s="23">
        <v>0.11031347212251735</v>
      </c>
      <c r="D54" s="23">
        <v>0.10482100238663485</v>
      </c>
      <c r="E54" s="23">
        <v>0.11667339523617279</v>
      </c>
      <c r="F54" s="23">
        <v>0.06376411719316295</v>
      </c>
      <c r="G54" s="23">
        <v>0.05084125136140008</v>
      </c>
      <c r="H54" s="23">
        <v>0.12637007803390438</v>
      </c>
      <c r="I54" s="23">
        <v>0.15053124671258222</v>
      </c>
      <c r="J54" s="51">
        <v>0.11684699725490826</v>
      </c>
      <c r="K54" s="51">
        <v>0.1035611620039129</v>
      </c>
      <c r="L54" s="67">
        <v>0.09533419408971396</v>
      </c>
      <c r="M54" s="51">
        <v>0.0626166463283325</v>
      </c>
      <c r="N54" s="51">
        <v>0.05332308179371792</v>
      </c>
      <c r="O54" s="59">
        <v>0.2988458010250419</v>
      </c>
      <c r="P54" s="85">
        <v>0.5151323959460001</v>
      </c>
      <c r="Q54" s="85">
        <v>0.4014255584886152</v>
      </c>
      <c r="R54" s="106"/>
    </row>
    <row r="55" spans="1:18" ht="12.75">
      <c r="A55" s="12" t="s">
        <v>38</v>
      </c>
      <c r="B55" s="23">
        <v>0.2988635629883128</v>
      </c>
      <c r="C55" s="23">
        <v>0.30291935869825315</v>
      </c>
      <c r="D55" s="23">
        <v>0.32301670644391406</v>
      </c>
      <c r="E55" s="23">
        <v>0.26459426725878077</v>
      </c>
      <c r="F55" s="23">
        <v>0.2600603268875535</v>
      </c>
      <c r="G55" s="23">
        <v>0.28052352874901415</v>
      </c>
      <c r="H55" s="23">
        <v>0.2588124495470446</v>
      </c>
      <c r="I55" s="23">
        <v>0.22019665719890347</v>
      </c>
      <c r="J55" s="51">
        <v>0.13507536962419533</v>
      </c>
      <c r="K55" s="51">
        <v>0.1496366089149121</v>
      </c>
      <c r="L55" s="67">
        <v>0.23474417814040455</v>
      </c>
      <c r="M55" s="51">
        <v>0.6315052760031584</v>
      </c>
      <c r="N55" s="51">
        <v>0.6701928947784989</v>
      </c>
      <c r="O55" s="59">
        <v>0.6206934321560108</v>
      </c>
      <c r="P55" s="85">
        <v>0.5161639226054561</v>
      </c>
      <c r="Q55" s="85">
        <v>0.40794945580814435</v>
      </c>
      <c r="R55" s="106"/>
    </row>
    <row r="56" spans="1:18" ht="12.75">
      <c r="A56" s="12" t="s">
        <v>208</v>
      </c>
      <c r="B56" s="23">
        <v>0.4925744172531801</v>
      </c>
      <c r="C56" s="23">
        <v>0.4132328308207705</v>
      </c>
      <c r="D56" s="23">
        <v>0.42783770883054895</v>
      </c>
      <c r="E56" s="23">
        <v>0.3812676624949536</v>
      </c>
      <c r="F56" s="23">
        <v>0.3238244440807164</v>
      </c>
      <c r="G56" s="23">
        <v>0.33136478011041426</v>
      </c>
      <c r="H56" s="23">
        <v>0.38518252758094895</v>
      </c>
      <c r="I56" s="23">
        <v>0.3707279039114857</v>
      </c>
      <c r="J56" s="51">
        <v>0.2519223668791036</v>
      </c>
      <c r="K56" s="51">
        <v>0.253197770918825</v>
      </c>
      <c r="L56" s="67">
        <v>0.33007837223011854</v>
      </c>
      <c r="M56" s="51">
        <v>0.694121922331491</v>
      </c>
      <c r="N56" s="51">
        <v>0.7235159765722168</v>
      </c>
      <c r="O56" s="59">
        <v>0.9195392331810527</v>
      </c>
      <c r="P56" s="85">
        <v>1.031296318551456</v>
      </c>
      <c r="Q56" s="85">
        <v>0.8093750142967595</v>
      </c>
      <c r="R56" s="106"/>
    </row>
    <row r="57" spans="1:18" ht="12.75">
      <c r="A57" s="13" t="s">
        <v>209</v>
      </c>
      <c r="B57" s="23">
        <v>0.31264931878349583</v>
      </c>
      <c r="C57" s="23">
        <v>0.24046422589136157</v>
      </c>
      <c r="D57" s="23">
        <v>0.19639140811455846</v>
      </c>
      <c r="E57" s="23">
        <v>0.422809850625757</v>
      </c>
      <c r="F57" s="23">
        <v>0.30520027123716886</v>
      </c>
      <c r="G57" s="23">
        <v>0.28201637435685584</v>
      </c>
      <c r="H57" s="23">
        <v>0.27133375190600056</v>
      </c>
      <c r="I57" s="23">
        <v>0.22713349546104294</v>
      </c>
      <c r="J57" s="51">
        <v>0.14615205560817426</v>
      </c>
      <c r="K57" s="51">
        <v>0.15156480650925605</v>
      </c>
      <c r="L57" s="67">
        <v>0.16363051128205686</v>
      </c>
      <c r="M57" s="51">
        <v>0.3854353599885148</v>
      </c>
      <c r="N57" s="51">
        <v>0.4063318332918749</v>
      </c>
      <c r="O57" s="59">
        <v>0.48553029715261076</v>
      </c>
      <c r="P57" s="85">
        <v>0.6557455033449505</v>
      </c>
      <c r="Q57" s="85">
        <v>0.5095044857512776</v>
      </c>
      <c r="R57" s="106"/>
    </row>
    <row r="58" spans="1:18" ht="12.75">
      <c r="A58" s="13" t="s">
        <v>41</v>
      </c>
      <c r="B58" s="23">
        <v>0.6347250442419873</v>
      </c>
      <c r="C58" s="23">
        <v>0.5819097805315884</v>
      </c>
      <c r="D58" s="23">
        <v>0.45903248839700106</v>
      </c>
      <c r="E58" s="23">
        <v>1.1089580686149936</v>
      </c>
      <c r="F58" s="23">
        <v>0.9424868221532241</v>
      </c>
      <c r="G58" s="23">
        <v>0.8510752840506616</v>
      </c>
      <c r="H58" s="23">
        <v>0.7044290238450075</v>
      </c>
      <c r="I58" s="23">
        <v>0.6126690035052579</v>
      </c>
      <c r="J58" s="51">
        <v>0.5801471993882623</v>
      </c>
      <c r="K58" s="51">
        <v>0.5986024519854387</v>
      </c>
      <c r="L58" s="67">
        <v>0.49573230192731216</v>
      </c>
      <c r="M58" s="51">
        <v>0.5552848103311206</v>
      </c>
      <c r="N58" s="51">
        <v>0.5616072712270196</v>
      </c>
      <c r="O58" s="59">
        <v>0.5280147704769137</v>
      </c>
      <c r="P58" s="85">
        <v>0.6358458684949067</v>
      </c>
      <c r="Q58" s="85">
        <v>0.62950360061951</v>
      </c>
      <c r="R58" s="106"/>
    </row>
    <row r="59" spans="1:18" ht="12.75">
      <c r="A59" s="13" t="s">
        <v>210</v>
      </c>
      <c r="B59" s="23">
        <v>0.02159346576909441</v>
      </c>
      <c r="C59" s="23">
        <v>0.02129264514871373</v>
      </c>
      <c r="D59" s="23">
        <v>0.018891107074706745</v>
      </c>
      <c r="E59" s="23">
        <v>0.03671735037670957</v>
      </c>
      <c r="F59" s="23">
        <v>0.03824897216418414</v>
      </c>
      <c r="G59" s="23">
        <v>0.040410332301896945</v>
      </c>
      <c r="H59" s="23">
        <v>0.040498876109665995</v>
      </c>
      <c r="I59" s="23">
        <v>0.04125116740635181</v>
      </c>
      <c r="J59" s="51">
        <v>0.03261652276716942</v>
      </c>
      <c r="K59" s="51">
        <v>0.037109636763425415</v>
      </c>
      <c r="L59" s="67">
        <v>0.03366900136033362</v>
      </c>
      <c r="M59" s="51">
        <v>0.057819091229685385</v>
      </c>
      <c r="N59" s="51">
        <v>0.06282125778168421</v>
      </c>
      <c r="O59" s="59">
        <v>0.07488691573127827</v>
      </c>
      <c r="P59" s="85">
        <v>0.0721760908121884</v>
      </c>
      <c r="Q59" s="85">
        <v>0.048213175589677165</v>
      </c>
      <c r="R59" s="107"/>
    </row>
    <row r="60" spans="1:18" ht="12.75">
      <c r="A60" s="12" t="s">
        <v>211</v>
      </c>
      <c r="B60" s="23">
        <v>0.5446923364056623</v>
      </c>
      <c r="C60" s="23">
        <v>0.4547348858164616</v>
      </c>
      <c r="D60" s="23">
        <v>0.3227152563850473</v>
      </c>
      <c r="E60" s="23">
        <v>0.29405906896421324</v>
      </c>
      <c r="F60" s="23">
        <v>0.5016184180533394</v>
      </c>
      <c r="G60" s="23">
        <v>0.49002690760078005</v>
      </c>
      <c r="H60" s="23">
        <v>0.646070124681408</v>
      </c>
      <c r="I60" s="23">
        <v>0.6019705940183078</v>
      </c>
      <c r="J60" s="51">
        <v>0.5918725921627416</v>
      </c>
      <c r="K60" s="51">
        <v>0.6097979039472395</v>
      </c>
      <c r="L60" s="67">
        <v>0.7813994747186614</v>
      </c>
      <c r="M60" s="51">
        <v>1.3359962639480927</v>
      </c>
      <c r="N60" s="51">
        <v>1.169440598302674</v>
      </c>
      <c r="O60" s="59">
        <v>0.8109078791469194</v>
      </c>
      <c r="P60" s="85">
        <v>0.53197543807099</v>
      </c>
      <c r="Q60" s="85">
        <v>0.3937367441457819</v>
      </c>
      <c r="R60" s="107"/>
    </row>
    <row r="61" spans="1:18" ht="12.75">
      <c r="A61" s="12" t="s">
        <v>214</v>
      </c>
      <c r="B61" s="23">
        <v>3.452830188679245</v>
      </c>
      <c r="C61" s="23">
        <v>3.5513606276048053</v>
      </c>
      <c r="D61" s="23">
        <v>2.0400481782595605</v>
      </c>
      <c r="E61" s="23">
        <v>3.012081418253447</v>
      </c>
      <c r="F61" s="23">
        <v>2.3800315706393054</v>
      </c>
      <c r="G61" s="23">
        <v>1.9053510121936783</v>
      </c>
      <c r="H61" s="23">
        <v>1.8656705898935795</v>
      </c>
      <c r="I61" s="23">
        <v>1.3354377339516175</v>
      </c>
      <c r="J61" s="23">
        <v>0.9425741985368465</v>
      </c>
      <c r="K61" s="23">
        <v>0.8876716764253528</v>
      </c>
      <c r="L61" s="23">
        <v>1.256088465155495</v>
      </c>
      <c r="M61" s="23">
        <v>3.073681000304971</v>
      </c>
      <c r="N61" s="23">
        <v>2.7276469149889966</v>
      </c>
      <c r="O61" s="23">
        <v>2.1502111822021495</v>
      </c>
      <c r="P61" s="85">
        <v>1.547502850627138</v>
      </c>
      <c r="Q61" s="85">
        <v>1.70027586952994</v>
      </c>
      <c r="R61" s="107"/>
    </row>
    <row r="62" spans="1:19" ht="12.75">
      <c r="A62" s="81" t="s">
        <v>213</v>
      </c>
      <c r="B62" s="23">
        <v>0.06995019617983339</v>
      </c>
      <c r="C62" s="23">
        <v>0.0487998787245869</v>
      </c>
      <c r="D62" s="23">
        <v>0.03834637959236808</v>
      </c>
      <c r="E62" s="23">
        <v>0.0640945392357948</v>
      </c>
      <c r="F62" s="23">
        <v>0.08000541240395637</v>
      </c>
      <c r="G62" s="23">
        <v>0.0679570246607849</v>
      </c>
      <c r="H62" s="23">
        <v>0.04957303370786517</v>
      </c>
      <c r="I62" s="23">
        <v>0.03866022733889281</v>
      </c>
      <c r="J62" s="23">
        <v>0.03716850896758442</v>
      </c>
      <c r="K62" s="23">
        <v>0.035899523238442976</v>
      </c>
      <c r="L62" s="23">
        <v>0.03579696630553016</v>
      </c>
      <c r="M62" s="23">
        <v>0.1126494517076922</v>
      </c>
      <c r="N62" s="23">
        <v>0.08377726819840885</v>
      </c>
      <c r="O62" s="23">
        <v>0.05432217195717446</v>
      </c>
      <c r="P62" s="125">
        <v>0.0026269608984632433</v>
      </c>
      <c r="Q62" s="125">
        <f>31433/1626361</f>
        <v>0.01932719734425506</v>
      </c>
      <c r="S62" s="125"/>
    </row>
    <row r="63" spans="1:18" ht="12.75">
      <c r="A63" s="15" t="s">
        <v>44</v>
      </c>
      <c r="B63" s="18" t="s">
        <v>68</v>
      </c>
      <c r="C63" s="18" t="s">
        <v>75</v>
      </c>
      <c r="D63" s="18" t="s">
        <v>81</v>
      </c>
      <c r="E63" s="18" t="s">
        <v>87</v>
      </c>
      <c r="F63" s="18" t="s">
        <v>93</v>
      </c>
      <c r="G63" s="18" t="s">
        <v>99</v>
      </c>
      <c r="H63" s="18" t="s">
        <v>105</v>
      </c>
      <c r="I63" s="18" t="s">
        <v>105</v>
      </c>
      <c r="J63" s="51" t="s">
        <v>105</v>
      </c>
      <c r="K63" s="49" t="s">
        <v>105</v>
      </c>
      <c r="L63" s="67" t="s">
        <v>168</v>
      </c>
      <c r="M63" s="49" t="s">
        <v>154</v>
      </c>
      <c r="N63" s="49" t="s">
        <v>158</v>
      </c>
      <c r="O63" s="56" t="s">
        <v>164</v>
      </c>
      <c r="P63" s="70" t="s">
        <v>164</v>
      </c>
      <c r="Q63" s="70" t="s">
        <v>164</v>
      </c>
      <c r="R63" s="108"/>
    </row>
    <row r="64" spans="1:18" ht="12.75">
      <c r="A64" s="13" t="s">
        <v>45</v>
      </c>
      <c r="B64" s="23">
        <v>0.02826282307138286</v>
      </c>
      <c r="C64" s="23">
        <v>0.0363578961196914</v>
      </c>
      <c r="D64" s="23">
        <v>0.045804414781565835</v>
      </c>
      <c r="E64" s="23">
        <v>0.059440878159259275</v>
      </c>
      <c r="F64" s="23">
        <v>0.0419544558111185</v>
      </c>
      <c r="G64" s="23">
        <v>0.046986411946724066</v>
      </c>
      <c r="H64" s="23">
        <v>0.006810280082307061</v>
      </c>
      <c r="I64" s="23">
        <v>0.0018285151715061818</v>
      </c>
      <c r="J64" s="51">
        <v>0.021524916705477733</v>
      </c>
      <c r="K64" s="51">
        <v>0.009914234007396333</v>
      </c>
      <c r="L64" s="67">
        <v>0.008988024896784314</v>
      </c>
      <c r="M64" s="51">
        <v>-0.045437169723449335</v>
      </c>
      <c r="N64" s="51">
        <v>-0.013538714556320759</v>
      </c>
      <c r="O64" s="59">
        <v>0.004220686431717938</v>
      </c>
      <c r="P64" s="85">
        <v>0.019037887280627785</v>
      </c>
      <c r="Q64" s="85">
        <v>0.023739040689066404</v>
      </c>
      <c r="R64" s="106"/>
    </row>
    <row r="65" spans="1:18" ht="12.75">
      <c r="A65" s="13" t="s">
        <v>46</v>
      </c>
      <c r="B65" s="23">
        <v>0.4092141796345322</v>
      </c>
      <c r="C65" s="23">
        <v>0.4106006221584111</v>
      </c>
      <c r="D65" s="23">
        <v>0.47618138424821005</v>
      </c>
      <c r="E65" s="23">
        <v>0.6844771901493742</v>
      </c>
      <c r="F65" s="23">
        <v>0.3347674608927444</v>
      </c>
      <c r="G65" s="23">
        <v>0.3279096405903782</v>
      </c>
      <c r="H65" s="23">
        <v>0.04562741053009239</v>
      </c>
      <c r="I65" s="23">
        <v>0.010068007004907148</v>
      </c>
      <c r="J65" s="51">
        <v>0.09645144719310356</v>
      </c>
      <c r="K65" s="51">
        <v>0.040492149481223025</v>
      </c>
      <c r="L65" s="67">
        <v>0.043681578005142836</v>
      </c>
      <c r="M65" s="51">
        <v>-0.30289462350154334</v>
      </c>
      <c r="N65" s="51">
        <v>-0.08756925442662988</v>
      </c>
      <c r="O65" s="59">
        <v>0.027364875657765627</v>
      </c>
      <c r="P65" s="85">
        <v>0.17296598966470375</v>
      </c>
      <c r="Q65" s="85">
        <v>0.2508680992400986</v>
      </c>
      <c r="R65" s="106"/>
    </row>
    <row r="66" spans="1:18" ht="12.75">
      <c r="A66" s="13" t="s">
        <v>47</v>
      </c>
      <c r="B66" s="23">
        <v>0.047499128714207015</v>
      </c>
      <c r="C66" s="23">
        <v>0.05780457814684431</v>
      </c>
      <c r="D66" s="23">
        <v>0.0705799783788679</v>
      </c>
      <c r="E66" s="23">
        <v>0.09475440253505542</v>
      </c>
      <c r="F66" s="23">
        <v>0.07596998768943414</v>
      </c>
      <c r="G66" s="23">
        <v>0.07373323452974347</v>
      </c>
      <c r="H66" s="23">
        <v>0.00952621722846442</v>
      </c>
      <c r="I66" s="23">
        <v>0.002631476797070602</v>
      </c>
      <c r="J66" s="51">
        <v>0.028183334154218528</v>
      </c>
      <c r="K66" s="51">
        <v>0.012512126374004109</v>
      </c>
      <c r="L66" s="67">
        <v>0.011162176874017488</v>
      </c>
      <c r="M66" s="51">
        <v>-0.07546102715251256</v>
      </c>
      <c r="N66" s="51">
        <v>-0.024235338884188076</v>
      </c>
      <c r="O66" s="59">
        <v>0.0063346637958539434</v>
      </c>
      <c r="P66" s="85">
        <v>0.026286350913881037</v>
      </c>
      <c r="Q66" s="85">
        <v>0.0337163766224104</v>
      </c>
      <c r="R66" s="106"/>
    </row>
    <row r="67" spans="1:18" ht="12.75">
      <c r="A67" s="13" t="s">
        <v>48</v>
      </c>
      <c r="B67" s="23">
        <v>6.7962466487935655</v>
      </c>
      <c r="C67" s="23">
        <v>0.6863874554982199</v>
      </c>
      <c r="D67" s="23">
        <v>0.9976399055962238</v>
      </c>
      <c r="E67" s="23">
        <v>1.3564142565702628</v>
      </c>
      <c r="F67" s="23">
        <v>1.14536</v>
      </c>
      <c r="G67" s="23">
        <v>1.397</v>
      </c>
      <c r="H67" s="23">
        <v>0.20348</v>
      </c>
      <c r="I67" s="23">
        <v>0.06508</v>
      </c>
      <c r="J67" s="51">
        <v>0.96132</v>
      </c>
      <c r="K67" s="51">
        <v>0.45864</v>
      </c>
      <c r="L67" s="67">
        <v>0.15671467497080577</v>
      </c>
      <c r="M67" s="51">
        <v>-0.8226392104301207</v>
      </c>
      <c r="N67" s="51">
        <v>-0.23592055562324846</v>
      </c>
      <c r="O67" s="59">
        <v>0.07305958328256366</v>
      </c>
      <c r="P67" s="85">
        <v>0.4208846106981845</v>
      </c>
      <c r="Q67" s="85">
        <v>0.6681491409772146</v>
      </c>
      <c r="R67" s="106"/>
    </row>
    <row r="68" spans="1:18" ht="12.75">
      <c r="A68" s="13" t="s">
        <v>49</v>
      </c>
      <c r="B68" s="23">
        <v>0.10183094857436673</v>
      </c>
      <c r="C68" s="23">
        <v>0.1325418465792787</v>
      </c>
      <c r="D68" s="23">
        <v>0.1726298011365603</v>
      </c>
      <c r="E68" s="23">
        <v>0.2068530086379386</v>
      </c>
      <c r="F68" s="23">
        <v>0.25924852874603893</v>
      </c>
      <c r="G68" s="23">
        <v>0.30931441577879926</v>
      </c>
      <c r="H68" s="23">
        <v>0.04370950834321459</v>
      </c>
      <c r="I68" s="23">
        <v>0.013161407227044387</v>
      </c>
      <c r="J68" s="51">
        <v>0.203861259320208</v>
      </c>
      <c r="K68" s="51">
        <v>0.10070084839542605</v>
      </c>
      <c r="L68" s="67">
        <v>0.08897040949371285</v>
      </c>
      <c r="M68" s="51">
        <v>-0.4205981846385786</v>
      </c>
      <c r="N68" s="51">
        <v>-0.12783573220652317</v>
      </c>
      <c r="O68" s="59">
        <v>0.035719179102254785</v>
      </c>
      <c r="P68" s="85">
        <v>0.18578558981089047</v>
      </c>
      <c r="Q68" s="85">
        <v>0.24127371047154744</v>
      </c>
      <c r="R68" s="106"/>
    </row>
    <row r="69" spans="1:18" ht="12.75">
      <c r="A69" s="15" t="s">
        <v>50</v>
      </c>
      <c r="B69" s="18" t="s">
        <v>68</v>
      </c>
      <c r="C69" s="18" t="s">
        <v>75</v>
      </c>
      <c r="D69" s="18" t="s">
        <v>81</v>
      </c>
      <c r="E69" s="18" t="s">
        <v>87</v>
      </c>
      <c r="F69" s="18" t="s">
        <v>93</v>
      </c>
      <c r="G69" s="18" t="s">
        <v>99</v>
      </c>
      <c r="H69" s="18" t="s">
        <v>105</v>
      </c>
      <c r="I69" s="18" t="s">
        <v>105</v>
      </c>
      <c r="J69" s="51" t="s">
        <v>105</v>
      </c>
      <c r="K69" s="49" t="s">
        <v>105</v>
      </c>
      <c r="L69" s="67" t="s">
        <v>168</v>
      </c>
      <c r="M69" s="49" t="s">
        <v>154</v>
      </c>
      <c r="N69" s="49" t="s">
        <v>158</v>
      </c>
      <c r="O69" s="56" t="s">
        <v>164</v>
      </c>
      <c r="P69" s="70" t="s">
        <v>164</v>
      </c>
      <c r="Q69" s="70" t="s">
        <v>164</v>
      </c>
      <c r="R69" s="108"/>
    </row>
    <row r="70" spans="1:18" ht="12.75">
      <c r="A70" s="13" t="s">
        <v>51</v>
      </c>
      <c r="B70" s="23">
        <v>0.0006644829408498692</v>
      </c>
      <c r="C70" s="23">
        <v>-0.00045132186453139864</v>
      </c>
      <c r="D70" s="23">
        <v>0.007153496213881273</v>
      </c>
      <c r="E70" s="23">
        <v>0.01642166229012772</v>
      </c>
      <c r="F70" s="23">
        <v>0.0025626298530993315</v>
      </c>
      <c r="G70" s="23">
        <v>0.001661509484730257</v>
      </c>
      <c r="H70" s="23">
        <v>-0.04426748991577851</v>
      </c>
      <c r="I70" s="23">
        <v>-0.04975314483256218</v>
      </c>
      <c r="J70" s="51">
        <v>-0.023987031132447247</v>
      </c>
      <c r="K70" s="51">
        <v>-0.03793366127145339</v>
      </c>
      <c r="L70" s="67">
        <v>-0.021367209708674284</v>
      </c>
      <c r="M70" s="51">
        <v>-0.14211751182467447</v>
      </c>
      <c r="N70" s="51">
        <v>0.00748118515845862</v>
      </c>
      <c r="O70" s="59">
        <v>0.07600192028562137</v>
      </c>
      <c r="P70" s="85">
        <v>0.046650595078654884</v>
      </c>
      <c r="Q70" s="85">
        <v>0.08023090097094776</v>
      </c>
      <c r="R70" s="106"/>
    </row>
    <row r="71" spans="1:18" ht="12.75">
      <c r="A71" s="13" t="s">
        <v>52</v>
      </c>
      <c r="B71" s="23">
        <v>0.00962097242848841</v>
      </c>
      <c r="C71" s="23">
        <v>-0.005096913137114142</v>
      </c>
      <c r="D71" s="23">
        <v>0.07436754176610978</v>
      </c>
      <c r="E71" s="23">
        <v>0.18909971740008075</v>
      </c>
      <c r="F71" s="23">
        <v>0.02044800897888559</v>
      </c>
      <c r="G71" s="23">
        <v>0.0115953731175123</v>
      </c>
      <c r="H71" s="23">
        <v>-0.2965826531527491</v>
      </c>
      <c r="I71" s="23">
        <v>-0.2739463245895756</v>
      </c>
      <c r="J71" s="51">
        <v>-0.10748398696482751</v>
      </c>
      <c r="K71" s="51">
        <v>-0.15493032355579414</v>
      </c>
      <c r="L71" s="67">
        <v>-0.10384410906289669</v>
      </c>
      <c r="M71" s="51">
        <v>-0.9473880195248008</v>
      </c>
      <c r="N71" s="51">
        <v>0.04838877456412112</v>
      </c>
      <c r="O71" s="59">
        <v>0.4927594437573307</v>
      </c>
      <c r="P71" s="85">
        <v>0.4238372791731763</v>
      </c>
      <c r="Q71" s="85">
        <v>0.8478596035337015</v>
      </c>
      <c r="R71" s="106"/>
    </row>
    <row r="72" spans="1:18" ht="12.75">
      <c r="A72" s="13" t="s">
        <v>53</v>
      </c>
      <c r="B72" s="23">
        <v>0.0011167448013281018</v>
      </c>
      <c r="C72" s="23">
        <v>-0.0007175461941417238</v>
      </c>
      <c r="D72" s="23">
        <v>0.011022815388359681</v>
      </c>
      <c r="E72" s="23">
        <v>0.02617768860622251</v>
      </c>
      <c r="F72" s="23">
        <v>0.004640340450821412</v>
      </c>
      <c r="G72" s="23">
        <v>0.0026073169547382443</v>
      </c>
      <c r="H72" s="23">
        <v>-0.061921348314606744</v>
      </c>
      <c r="I72" s="23">
        <v>-0.07160140000388171</v>
      </c>
      <c r="J72" s="51">
        <v>-0.03140706758699624</v>
      </c>
      <c r="K72" s="51">
        <v>-0.04787366964538063</v>
      </c>
      <c r="L72" s="67">
        <v>-0.026535815911878136</v>
      </c>
      <c r="M72" s="51">
        <v>-0.2360255597767711</v>
      </c>
      <c r="N72" s="51">
        <v>0.013391896019105889</v>
      </c>
      <c r="O72" s="59">
        <v>0.11406832055342733</v>
      </c>
      <c r="P72" s="85">
        <v>0.06441228979366333</v>
      </c>
      <c r="Q72" s="85">
        <v>0.113951330608641</v>
      </c>
      <c r="R72" s="106"/>
    </row>
    <row r="73" spans="1:18" ht="12.75">
      <c r="A73" s="13" t="s">
        <v>54</v>
      </c>
      <c r="B73" s="23">
        <v>0.15978552278820377</v>
      </c>
      <c r="C73" s="23">
        <v>-0.008520340813632545</v>
      </c>
      <c r="D73" s="23">
        <v>0.15580623224928997</v>
      </c>
      <c r="E73" s="23">
        <v>0.374734989399576</v>
      </c>
      <c r="F73" s="23">
        <v>0.06996</v>
      </c>
      <c r="G73" s="23">
        <v>0.0494</v>
      </c>
      <c r="H73" s="23">
        <v>-1.32264</v>
      </c>
      <c r="I73" s="23">
        <v>-1.7708</v>
      </c>
      <c r="J73" s="51">
        <v>-1.07128</v>
      </c>
      <c r="K73" s="51">
        <v>-1.75484</v>
      </c>
      <c r="L73" s="67">
        <v>-0.3725574153367069</v>
      </c>
      <c r="M73" s="51">
        <v>-2.5730352138418424</v>
      </c>
      <c r="N73" s="51">
        <v>0.13036432313878396</v>
      </c>
      <c r="O73" s="59">
        <v>1.315584257341294</v>
      </c>
      <c r="P73" s="85">
        <v>1.0313391007676374</v>
      </c>
      <c r="Q73" s="85">
        <v>2.2581454855611063</v>
      </c>
      <c r="R73" s="106"/>
    </row>
    <row r="74" spans="1:18" ht="12.75">
      <c r="A74" s="13" t="s">
        <v>55</v>
      </c>
      <c r="B74" s="23">
        <v>0.0023941319664821524</v>
      </c>
      <c r="C74" s="23">
        <v>-0.001645283135461645</v>
      </c>
      <c r="D74" s="23">
        <v>0.02696042804438261</v>
      </c>
      <c r="E74" s="23">
        <v>0.05714704016397443</v>
      </c>
      <c r="F74" s="23">
        <v>0.015835219556360344</v>
      </c>
      <c r="G74" s="23">
        <v>0.010937818281655463</v>
      </c>
      <c r="H74" s="23">
        <v>-0.2841161004279012</v>
      </c>
      <c r="I74" s="23">
        <v>-0.35811647076905656</v>
      </c>
      <c r="J74" s="51">
        <v>-0.22717980473156954</v>
      </c>
      <c r="K74" s="51">
        <v>-0.3852997488187455</v>
      </c>
      <c r="L74" s="67">
        <v>-0.211509137919604</v>
      </c>
      <c r="M74" s="51">
        <v>-1.3155389704645557</v>
      </c>
      <c r="N74" s="51">
        <v>0.07063911263699987</v>
      </c>
      <c r="O74" s="59">
        <v>0.6431954248950049</v>
      </c>
      <c r="P74" s="85">
        <v>0.4552505324756352</v>
      </c>
      <c r="Q74" s="85">
        <v>0.8154334214798942</v>
      </c>
      <c r="R74" s="106"/>
    </row>
    <row r="75" spans="1:18" ht="12.75">
      <c r="A75" s="15" t="s">
        <v>18</v>
      </c>
      <c r="B75" s="18" t="s">
        <v>68</v>
      </c>
      <c r="C75" s="18" t="s">
        <v>75</v>
      </c>
      <c r="D75" s="18" t="s">
        <v>81</v>
      </c>
      <c r="E75" s="18" t="s">
        <v>87</v>
      </c>
      <c r="F75" s="18" t="s">
        <v>93</v>
      </c>
      <c r="G75" s="18" t="s">
        <v>99</v>
      </c>
      <c r="H75" s="18" t="s">
        <v>105</v>
      </c>
      <c r="I75" s="18" t="s">
        <v>105</v>
      </c>
      <c r="J75" s="51" t="s">
        <v>105</v>
      </c>
      <c r="K75" s="49" t="s">
        <v>105</v>
      </c>
      <c r="L75" s="67" t="s">
        <v>168</v>
      </c>
      <c r="M75" s="49" t="s">
        <v>154</v>
      </c>
      <c r="N75" s="49" t="s">
        <v>158</v>
      </c>
      <c r="O75" s="56" t="s">
        <v>164</v>
      </c>
      <c r="P75" s="70" t="s">
        <v>164</v>
      </c>
      <c r="Q75" s="70" t="s">
        <v>164</v>
      </c>
      <c r="R75" s="108"/>
    </row>
    <row r="76" spans="1:18" ht="12.75">
      <c r="A76" s="13" t="s">
        <v>56</v>
      </c>
      <c r="B76" s="23">
        <v>0.009779940196535324</v>
      </c>
      <c r="C76" s="23">
        <v>0.009126024744303915</v>
      </c>
      <c r="D76" s="23">
        <v>0.026968405238673325</v>
      </c>
      <c r="E76" s="23">
        <v>0.019319293349647482</v>
      </c>
      <c r="F76" s="23">
        <v>0.004323796853342554</v>
      </c>
      <c r="G76" s="23">
        <v>0.001002287098076147</v>
      </c>
      <c r="H76" s="23">
        <v>0.003567799571328547</v>
      </c>
      <c r="I76" s="23">
        <v>-0.019203342799954597</v>
      </c>
      <c r="J76" s="51">
        <v>0.0033102855300397665</v>
      </c>
      <c r="K76" s="51">
        <v>0.003290910049899742</v>
      </c>
      <c r="L76" s="67">
        <v>-0.005581981681634305</v>
      </c>
      <c r="M76" s="51">
        <v>0.00266980555577989</v>
      </c>
      <c r="N76" s="51">
        <v>0</v>
      </c>
      <c r="O76" s="59">
        <v>0.07600192028562137</v>
      </c>
      <c r="P76" s="85">
        <v>0.046650595078654884</v>
      </c>
      <c r="Q76" s="85">
        <v>0.08023090097094776</v>
      </c>
      <c r="R76" s="106"/>
    </row>
    <row r="77" spans="1:18" ht="12.75">
      <c r="A77" s="13" t="s">
        <v>57</v>
      </c>
      <c r="B77" s="23">
        <v>0.141602634467618</v>
      </c>
      <c r="C77" s="23">
        <v>0.10306293371620005</v>
      </c>
      <c r="D77" s="23">
        <v>0.28036276849642006</v>
      </c>
      <c r="E77" s="23">
        <v>0.2224666935809447</v>
      </c>
      <c r="F77" s="23">
        <v>0.03450090022681039</v>
      </c>
      <c r="G77" s="23">
        <v>0.006994779734855598</v>
      </c>
      <c r="H77" s="23">
        <v>0.02390348910216163</v>
      </c>
      <c r="I77" s="23">
        <v>-0.10573573183334262</v>
      </c>
      <c r="J77" s="51">
        <v>0.014833127317676144</v>
      </c>
      <c r="K77" s="51">
        <v>0.013440879201599061</v>
      </c>
      <c r="L77" s="67">
        <v>-0.027128292483571487</v>
      </c>
      <c r="M77" s="51">
        <v>0.017797537865192736</v>
      </c>
      <c r="N77" s="51">
        <v>0</v>
      </c>
      <c r="O77" s="59">
        <v>0.4927594437573307</v>
      </c>
      <c r="P77" s="85">
        <v>0.4238372791731763</v>
      </c>
      <c r="Q77" s="85">
        <v>0.8478596035337015</v>
      </c>
      <c r="R77" s="106"/>
    </row>
    <row r="78" spans="1:18" ht="12.75">
      <c r="A78" s="13" t="s">
        <v>58</v>
      </c>
      <c r="B78" s="23">
        <v>0.01643638489471495</v>
      </c>
      <c r="C78" s="23">
        <v>0.014509255672152133</v>
      </c>
      <c r="D78" s="23">
        <v>0.041555589515448924</v>
      </c>
      <c r="E78" s="23">
        <v>0.030796787588511773</v>
      </c>
      <c r="F78" s="23">
        <v>0.00782941376236363</v>
      </c>
      <c r="G78" s="23">
        <v>0.001572834924113354</v>
      </c>
      <c r="H78" s="23">
        <v>0.00499063670411985</v>
      </c>
      <c r="I78" s="23">
        <v>-0.027636167198245465</v>
      </c>
      <c r="J78" s="51">
        <v>0.004334273833228964</v>
      </c>
      <c r="K78" s="51">
        <v>0.004153248995243297</v>
      </c>
      <c r="L78" s="67">
        <v>-0.006932231224706506</v>
      </c>
      <c r="M78" s="51">
        <v>0.004433952879610411</v>
      </c>
      <c r="N78" s="51">
        <v>0</v>
      </c>
      <c r="O78" s="59">
        <v>0.11406832055342733</v>
      </c>
      <c r="P78" s="85">
        <v>0.06441228979366333</v>
      </c>
      <c r="Q78" s="85">
        <v>0.113951330608641</v>
      </c>
      <c r="R78" s="106"/>
    </row>
    <row r="79" spans="1:18" ht="12.75">
      <c r="A79" s="13" t="s">
        <v>59</v>
      </c>
      <c r="B79" s="23">
        <v>2.3517426273458444</v>
      </c>
      <c r="C79" s="23">
        <v>0.17228689147565904</v>
      </c>
      <c r="D79" s="23">
        <v>0.5873834953398136</v>
      </c>
      <c r="E79" s="23">
        <v>0.4408576343053722</v>
      </c>
      <c r="F79" s="23">
        <v>0.11804</v>
      </c>
      <c r="G79" s="23">
        <v>0.0298</v>
      </c>
      <c r="H79" s="23">
        <v>0.1066</v>
      </c>
      <c r="I79" s="23">
        <v>-0.68348</v>
      </c>
      <c r="J79" s="51">
        <v>0.14784</v>
      </c>
      <c r="K79" s="51">
        <v>0.15224</v>
      </c>
      <c r="L79" s="67">
        <v>-0.09732710522901258</v>
      </c>
      <c r="M79" s="51">
        <v>0.04833678567076886</v>
      </c>
      <c r="N79" s="51">
        <v>0</v>
      </c>
      <c r="O79" s="59">
        <v>1.315584257341294</v>
      </c>
      <c r="P79" s="85">
        <v>1.0313391007676374</v>
      </c>
      <c r="Q79" s="85">
        <v>2.2581454855611063</v>
      </c>
      <c r="R79" s="106"/>
    </row>
    <row r="80" spans="1:18" ht="12.75">
      <c r="A80" s="13" t="s">
        <v>60</v>
      </c>
      <c r="B80" s="23">
        <v>0.03523712350668027</v>
      </c>
      <c r="C80" s="23">
        <v>0.03326870640579016</v>
      </c>
      <c r="D80" s="23">
        <v>0.10163977545666604</v>
      </c>
      <c r="E80" s="23">
        <v>0.06723073544482944</v>
      </c>
      <c r="F80" s="23">
        <v>0.026717971933001357</v>
      </c>
      <c r="G80" s="23">
        <v>0.006598117101079611</v>
      </c>
      <c r="H80" s="23">
        <v>0.022898730044164907</v>
      </c>
      <c r="I80" s="23">
        <v>-0.1382230886837784</v>
      </c>
      <c r="J80" s="51">
        <v>0.03135152558762904</v>
      </c>
      <c r="K80" s="51">
        <v>0.03342642848360296</v>
      </c>
      <c r="L80" s="67">
        <v>-0.05525476416727439</v>
      </c>
      <c r="M80" s="51">
        <v>0.024713585307658284</v>
      </c>
      <c r="N80" s="51">
        <v>0</v>
      </c>
      <c r="O80" s="59">
        <v>-4.0367143978763975</v>
      </c>
      <c r="P80" s="85">
        <v>-4.868399861957897</v>
      </c>
      <c r="Q80" s="85">
        <v>-5.542211190526032</v>
      </c>
      <c r="R80" s="106"/>
    </row>
    <row r="81" spans="1:18" ht="12.75">
      <c r="A81" s="16" t="s">
        <v>61</v>
      </c>
      <c r="B81" s="18" t="s">
        <v>68</v>
      </c>
      <c r="C81" s="18" t="s">
        <v>75</v>
      </c>
      <c r="D81" s="18" t="s">
        <v>81</v>
      </c>
      <c r="E81" s="18" t="s">
        <v>87</v>
      </c>
      <c r="F81" s="18" t="s">
        <v>93</v>
      </c>
      <c r="G81" s="18" t="s">
        <v>99</v>
      </c>
      <c r="H81" s="18" t="s">
        <v>105</v>
      </c>
      <c r="I81" s="18" t="s">
        <v>105</v>
      </c>
      <c r="J81" s="51" t="s">
        <v>105</v>
      </c>
      <c r="K81" s="49" t="s">
        <v>105</v>
      </c>
      <c r="L81" s="67" t="s">
        <v>168</v>
      </c>
      <c r="M81" s="49" t="s">
        <v>154</v>
      </c>
      <c r="N81" s="49" t="s">
        <v>158</v>
      </c>
      <c r="O81" s="56" t="s">
        <v>164</v>
      </c>
      <c r="P81" s="70" t="s">
        <v>164</v>
      </c>
      <c r="Q81" s="70" t="s">
        <v>164</v>
      </c>
      <c r="R81" s="109"/>
    </row>
    <row r="82" spans="1:18" ht="12.75">
      <c r="A82" s="13" t="s">
        <v>62</v>
      </c>
      <c r="B82" s="23">
        <v>0.028231605752014076</v>
      </c>
      <c r="C82" s="23">
        <v>0.010571102263601632</v>
      </c>
      <c r="D82" s="23">
        <v>0.027567131751054658</v>
      </c>
      <c r="E82" s="23">
        <v>0.020309711709374442</v>
      </c>
      <c r="F82" s="23">
        <v>0.004284236529709803</v>
      </c>
      <c r="G82" s="23">
        <v>0.0009484730256962196</v>
      </c>
      <c r="H82" s="23">
        <v>0.003420535799153635</v>
      </c>
      <c r="I82" s="23">
        <v>0.005683344328399976</v>
      </c>
      <c r="J82" s="51">
        <v>0.0032726686490165873</v>
      </c>
      <c r="K82" s="51">
        <v>0.0031205713006012006</v>
      </c>
      <c r="L82" s="67">
        <v>-0.006521862079435149</v>
      </c>
      <c r="M82" s="51">
        <v>0.0021556307524988627</v>
      </c>
      <c r="N82" s="51">
        <v>-0.01949065848274377</v>
      </c>
      <c r="O82" s="59">
        <v>0.0029156242828845395</v>
      </c>
      <c r="P82" s="85">
        <v>0.005000049603666703</v>
      </c>
      <c r="Q82" s="85">
        <v>0.014043849365429273</v>
      </c>
      <c r="R82" s="106"/>
    </row>
    <row r="83" spans="1:18" ht="12.75">
      <c r="A83" s="13" t="s">
        <v>63</v>
      </c>
      <c r="B83" s="23">
        <v>0.4087621876412475</v>
      </c>
      <c r="C83" s="23">
        <v>0.11938262742282843</v>
      </c>
      <c r="D83" s="23">
        <v>0.2865871121718377</v>
      </c>
      <c r="E83" s="23">
        <v>0.23387161889382319</v>
      </c>
      <c r="F83" s="23">
        <v>0.03418523628030958</v>
      </c>
      <c r="G83" s="23">
        <v>0.006619221091373418</v>
      </c>
      <c r="H83" s="23">
        <v>0.022916853529464525</v>
      </c>
      <c r="I83" s="23">
        <v>0.0312931231861189</v>
      </c>
      <c r="J83" s="51">
        <v>0.014664569052702551</v>
      </c>
      <c r="K83" s="51">
        <v>0.012745174208768003</v>
      </c>
      <c r="L83" s="67">
        <v>-0.031696087898416284</v>
      </c>
      <c r="M83" s="51">
        <v>0.01436993037111478</v>
      </c>
      <c r="N83" s="51">
        <v>-0.1260668008412293</v>
      </c>
      <c r="O83" s="59">
        <v>0.01890348815451388</v>
      </c>
      <c r="P83" s="85">
        <v>0.045427232303809635</v>
      </c>
      <c r="Q83" s="85">
        <v>0.1484118015747023</v>
      </c>
      <c r="R83" s="106"/>
    </row>
    <row r="84" spans="1:18" ht="12.75">
      <c r="A84" s="13" t="s">
        <v>64</v>
      </c>
      <c r="B84" s="23">
        <v>0.047446664193339254</v>
      </c>
      <c r="C84" s="23">
        <v>0.016806750997995588</v>
      </c>
      <c r="D84" s="23">
        <v>0.042478166618556815</v>
      </c>
      <c r="E84" s="23">
        <v>0.03237560847477519</v>
      </c>
      <c r="F84" s="23">
        <v>0.007757779004117672</v>
      </c>
      <c r="G84" s="23">
        <v>0.0014883874114092813</v>
      </c>
      <c r="H84" s="23">
        <v>0.004784644194756554</v>
      </c>
      <c r="I84" s="23">
        <v>0.008179089221134625</v>
      </c>
      <c r="J84" s="51">
        <v>0.004285020721487725</v>
      </c>
      <c r="K84" s="51">
        <v>0.003938275255867855</v>
      </c>
      <c r="L84" s="67">
        <v>-0.008099463331999441</v>
      </c>
      <c r="M84" s="51">
        <v>0.00358002295774947</v>
      </c>
      <c r="N84" s="51">
        <v>-0.03488977564600033</v>
      </c>
      <c r="O84" s="59">
        <v>0.004375946871652274</v>
      </c>
      <c r="P84" s="85">
        <v>0.006903762824698303</v>
      </c>
      <c r="Q84" s="85">
        <v>0.019946371070137563</v>
      </c>
      <c r="R84" s="106"/>
    </row>
    <row r="85" spans="1:18" ht="12.75">
      <c r="A85" s="13" t="s">
        <v>65</v>
      </c>
      <c r="B85" s="23">
        <v>6.788739946380697</v>
      </c>
      <c r="C85" s="23">
        <v>0.19956798271930878</v>
      </c>
      <c r="D85" s="23">
        <v>0.6004240169606784</v>
      </c>
      <c r="E85" s="23">
        <v>0.46345853834153367</v>
      </c>
      <c r="F85" s="23">
        <v>0.11696</v>
      </c>
      <c r="G85" s="23">
        <v>0.0282</v>
      </c>
      <c r="H85" s="23">
        <v>0.1022</v>
      </c>
      <c r="I85" s="23">
        <v>0.20228</v>
      </c>
      <c r="J85" s="51">
        <v>0.14616</v>
      </c>
      <c r="K85" s="51">
        <v>0.14436</v>
      </c>
      <c r="L85" s="67">
        <v>-0.11371480472297911</v>
      </c>
      <c r="M85" s="51">
        <v>0.03902765931521872</v>
      </c>
      <c r="N85" s="51">
        <v>-0.3396368953332521</v>
      </c>
      <c r="O85" s="59">
        <v>0.050469111733885706</v>
      </c>
      <c r="P85" s="85">
        <v>0.11053978311197758</v>
      </c>
      <c r="Q85" s="85">
        <v>0.39527232850006094</v>
      </c>
      <c r="R85" s="106"/>
    </row>
    <row r="86" spans="1:18" ht="12.75">
      <c r="A86" s="13" t="s">
        <v>66</v>
      </c>
      <c r="B86" s="23">
        <v>0.10171847257594138</v>
      </c>
      <c r="C86" s="23">
        <v>0.038536702172855146</v>
      </c>
      <c r="D86" s="23">
        <v>0.10389628368323055</v>
      </c>
      <c r="E86" s="23">
        <v>0.07067737055292568</v>
      </c>
      <c r="F86" s="23">
        <v>0.02647351742870077</v>
      </c>
      <c r="G86" s="23">
        <v>0.0062438557802162765</v>
      </c>
      <c r="H86" s="23">
        <v>0.021953566702754723</v>
      </c>
      <c r="I86" s="23">
        <v>0.04090795104312444</v>
      </c>
      <c r="J86" s="51">
        <v>0.030995258251405984</v>
      </c>
      <c r="K86" s="51">
        <v>0.03169626389840333</v>
      </c>
      <c r="L86" s="67">
        <v>-0.06455842596480373</v>
      </c>
      <c r="M86" s="51">
        <v>0.01995402413421464</v>
      </c>
      <c r="N86" s="51">
        <v>-0.18403538888155288</v>
      </c>
      <c r="O86" s="59">
        <v>0.024674589700056593</v>
      </c>
      <c r="P86" s="85">
        <v>0.04879413093522084</v>
      </c>
      <c r="Q86" s="85">
        <v>0.14273582871700555</v>
      </c>
      <c r="R86" s="106"/>
    </row>
    <row r="87" spans="1:18" ht="12.75">
      <c r="A87" s="80" t="s">
        <v>212</v>
      </c>
      <c r="B87" s="24">
        <v>0.17453347969264543</v>
      </c>
      <c r="C87" s="24">
        <v>0.09760708303421871</v>
      </c>
      <c r="D87" s="24">
        <v>0.1268162291169451</v>
      </c>
      <c r="E87" s="24">
        <v>0.1537141703673799</v>
      </c>
      <c r="F87" s="24">
        <v>0.148128229709823</v>
      </c>
      <c r="G87" s="24">
        <v>0.15861719307469863</v>
      </c>
      <c r="H87" s="24">
        <v>0.12726701946362903</v>
      </c>
      <c r="I87" s="24">
        <v>0.11076045321501723</v>
      </c>
      <c r="J87" s="24">
        <v>0.13495095757147674</v>
      </c>
      <c r="K87" s="24">
        <v>0.1308808260878778</v>
      </c>
      <c r="L87" s="68">
        <v>0.11152581726648367</v>
      </c>
      <c r="M87" s="24">
        <v>0.14710896561625153</v>
      </c>
      <c r="N87" s="24">
        <v>0.11097894665430452</v>
      </c>
      <c r="O87" s="60">
        <v>0.10913546891330045</v>
      </c>
      <c r="P87" s="71">
        <v>0.1097874854785082</v>
      </c>
      <c r="Q87" s="71">
        <v>0.08457734203796305</v>
      </c>
      <c r="R87" s="110"/>
    </row>
    <row r="88" spans="1:18" ht="12.75">
      <c r="A88" s="26" t="s">
        <v>106</v>
      </c>
      <c r="H88" s="26">
        <v>351524</v>
      </c>
      <c r="I88" s="26">
        <v>312472</v>
      </c>
      <c r="J88" s="26">
        <v>412877</v>
      </c>
      <c r="K88" s="26">
        <v>330216</v>
      </c>
      <c r="L88" s="69">
        <v>468927</v>
      </c>
      <c r="M88" s="26">
        <v>678382</v>
      </c>
      <c r="N88" s="26">
        <v>603359</v>
      </c>
      <c r="O88" s="61">
        <v>479679</v>
      </c>
      <c r="P88" s="86">
        <v>666078</v>
      </c>
      <c r="Q88" s="86">
        <v>893167</v>
      </c>
      <c r="R88" s="111"/>
    </row>
    <row r="89" spans="1:18" ht="12.75">
      <c r="A89" s="26" t="s">
        <v>7</v>
      </c>
      <c r="H89" s="26">
        <v>746959</v>
      </c>
      <c r="I89" s="26">
        <v>889793</v>
      </c>
      <c r="J89" s="26">
        <v>1116520</v>
      </c>
      <c r="K89" s="26">
        <v>1156519</v>
      </c>
      <c r="L89" s="69">
        <v>1343788</v>
      </c>
      <c r="M89" s="26">
        <v>1485876</v>
      </c>
      <c r="N89" s="26">
        <v>1430121</v>
      </c>
      <c r="O89" s="61">
        <v>1420622</v>
      </c>
      <c r="P89" s="86">
        <v>1814382</v>
      </c>
      <c r="Q89" s="86">
        <v>2309908</v>
      </c>
      <c r="R89" s="69"/>
    </row>
    <row r="90" spans="1:18" ht="12.75">
      <c r="A90" s="26" t="s">
        <v>107</v>
      </c>
      <c r="H90" s="26">
        <v>534000</v>
      </c>
      <c r="I90" s="26">
        <v>618284</v>
      </c>
      <c r="J90" s="26">
        <v>852738</v>
      </c>
      <c r="K90" s="26">
        <v>916391</v>
      </c>
      <c r="L90" s="69">
        <v>1082047</v>
      </c>
      <c r="M90" s="26">
        <v>894687</v>
      </c>
      <c r="N90" s="26">
        <v>798916</v>
      </c>
      <c r="O90" s="61">
        <v>946538</v>
      </c>
      <c r="P90" s="86">
        <v>1314066</v>
      </c>
      <c r="Q90" s="86">
        <v>1626361</v>
      </c>
      <c r="R90" s="69"/>
    </row>
    <row r="91" spans="1:18" ht="12.75">
      <c r="A91" s="26" t="s">
        <v>9</v>
      </c>
      <c r="H91" s="26">
        <v>25000</v>
      </c>
      <c r="I91" s="26">
        <v>25000</v>
      </c>
      <c r="J91" s="26">
        <v>25000</v>
      </c>
      <c r="K91" s="26">
        <v>25000</v>
      </c>
      <c r="L91" s="69">
        <v>77070</v>
      </c>
      <c r="M91" s="26">
        <v>82070</v>
      </c>
      <c r="N91" s="26">
        <v>82070</v>
      </c>
      <c r="O91" s="61">
        <v>82070</v>
      </c>
      <c r="P91" s="86">
        <v>82070</v>
      </c>
      <c r="Q91" s="86">
        <v>82070</v>
      </c>
      <c r="R91" s="69"/>
    </row>
    <row r="92" spans="1:18" ht="12.75">
      <c r="A92" s="26" t="s">
        <v>108</v>
      </c>
      <c r="H92" s="26">
        <v>116382</v>
      </c>
      <c r="I92" s="26">
        <v>123619</v>
      </c>
      <c r="J92" s="26">
        <v>117889</v>
      </c>
      <c r="K92" s="26">
        <v>113862</v>
      </c>
      <c r="L92" s="69">
        <v>135753</v>
      </c>
      <c r="M92" s="26">
        <v>160519</v>
      </c>
      <c r="N92" s="26">
        <v>151460</v>
      </c>
      <c r="O92" s="61">
        <v>167865</v>
      </c>
      <c r="P92" s="86">
        <v>185924</v>
      </c>
      <c r="Q92" s="86">
        <v>227273</v>
      </c>
      <c r="R92" s="69"/>
    </row>
    <row r="93" spans="1:18" ht="12.75">
      <c r="A93" s="26" t="s">
        <v>109</v>
      </c>
      <c r="H93" s="26">
        <v>630577</v>
      </c>
      <c r="I93" s="26">
        <v>766174</v>
      </c>
      <c r="J93" s="26">
        <v>998631</v>
      </c>
      <c r="K93" s="26">
        <v>1042657</v>
      </c>
      <c r="L93" s="69">
        <v>1216799</v>
      </c>
      <c r="M93" s="26">
        <v>1325357</v>
      </c>
      <c r="N93" s="26">
        <v>1278661</v>
      </c>
      <c r="O93" s="61">
        <v>1252757</v>
      </c>
      <c r="P93" s="86">
        <v>1628458</v>
      </c>
      <c r="Q93" s="86">
        <v>2082635</v>
      </c>
      <c r="R93" s="69"/>
    </row>
    <row r="94" spans="1:18" ht="12.75">
      <c r="A94" s="26" t="s">
        <v>110</v>
      </c>
      <c r="H94" s="26">
        <v>48605</v>
      </c>
      <c r="I94" s="26">
        <v>53016</v>
      </c>
      <c r="J94" s="26">
        <v>43707</v>
      </c>
      <c r="K94" s="26">
        <v>66572</v>
      </c>
      <c r="L94" s="69">
        <v>80788</v>
      </c>
      <c r="M94" s="26">
        <v>819627</v>
      </c>
      <c r="N94" s="26">
        <v>3054011</v>
      </c>
      <c r="O94" s="61">
        <v>715191</v>
      </c>
      <c r="P94" s="86">
        <v>1199997</v>
      </c>
      <c r="Q94" s="86">
        <v>1687212</v>
      </c>
      <c r="R94" s="69"/>
    </row>
    <row r="95" spans="1:18" ht="12.75">
      <c r="A95" s="31" t="s">
        <v>111</v>
      </c>
      <c r="H95" s="27">
        <v>84866</v>
      </c>
      <c r="I95" s="27">
        <v>102677</v>
      </c>
      <c r="J95" s="27">
        <v>96143</v>
      </c>
      <c r="K95" s="27">
        <v>116025</v>
      </c>
      <c r="L95" s="70">
        <v>83455</v>
      </c>
      <c r="M95" s="27">
        <v>417757</v>
      </c>
      <c r="N95" s="27">
        <v>148402</v>
      </c>
      <c r="O95" s="56">
        <v>219210</v>
      </c>
      <c r="P95" s="70">
        <v>141406</v>
      </c>
      <c r="Q95" s="70">
        <v>244687</v>
      </c>
      <c r="R95" s="112"/>
    </row>
    <row r="96" spans="1:18" ht="12.75">
      <c r="A96" s="32" t="s">
        <v>112</v>
      </c>
      <c r="H96" s="26">
        <v>43551</v>
      </c>
      <c r="I96" s="26">
        <v>45773</v>
      </c>
      <c r="J96" s="26">
        <v>62037</v>
      </c>
      <c r="K96" s="26">
        <v>61258</v>
      </c>
      <c r="L96" s="69">
        <v>57493</v>
      </c>
      <c r="M96" s="26">
        <v>100641</v>
      </c>
      <c r="N96" s="26">
        <v>106167</v>
      </c>
      <c r="O96" s="61">
        <v>108032</v>
      </c>
      <c r="P96" s="86">
        <v>73447</v>
      </c>
      <c r="Q96" s="86">
        <v>92412</v>
      </c>
      <c r="R96" s="113"/>
    </row>
    <row r="97" spans="1:18" ht="12.75">
      <c r="A97" s="32" t="s">
        <v>113</v>
      </c>
      <c r="H97" s="26">
        <v>1533</v>
      </c>
      <c r="I97" s="26">
        <v>2493</v>
      </c>
      <c r="J97" s="26">
        <v>2955</v>
      </c>
      <c r="K97" s="26">
        <v>2606</v>
      </c>
      <c r="L97" s="69">
        <v>2814</v>
      </c>
      <c r="M97" s="26">
        <v>5059</v>
      </c>
      <c r="N97" s="26">
        <v>2922</v>
      </c>
      <c r="O97" s="61">
        <v>2324</v>
      </c>
      <c r="P97" s="86">
        <v>100</v>
      </c>
      <c r="Q97" s="86">
        <v>6</v>
      </c>
      <c r="R97" s="113"/>
    </row>
    <row r="98" spans="1:18" ht="12.75">
      <c r="A98" s="32" t="s">
        <v>114</v>
      </c>
      <c r="H98" s="26">
        <v>27163</v>
      </c>
      <c r="I98" s="26">
        <v>24592</v>
      </c>
      <c r="J98" s="26">
        <v>24861</v>
      </c>
      <c r="K98" s="26">
        <v>21538</v>
      </c>
      <c r="L98" s="69">
        <v>23816</v>
      </c>
      <c r="M98" s="26">
        <v>62511</v>
      </c>
      <c r="N98" s="26">
        <v>78483</v>
      </c>
      <c r="O98" s="61">
        <v>81365</v>
      </c>
      <c r="P98" s="86">
        <v>50862</v>
      </c>
      <c r="Q98" s="86">
        <v>73180</v>
      </c>
      <c r="R98" s="113"/>
    </row>
    <row r="99" spans="1:18" ht="12.75">
      <c r="A99" s="32" t="s">
        <v>115</v>
      </c>
      <c r="H99" s="26">
        <v>14189</v>
      </c>
      <c r="I99" s="26">
        <v>17899</v>
      </c>
      <c r="J99" s="26">
        <v>33626</v>
      </c>
      <c r="K99" s="26">
        <v>37061</v>
      </c>
      <c r="L99" s="69">
        <v>30837</v>
      </c>
      <c r="M99" s="26">
        <v>32790</v>
      </c>
      <c r="N99" s="26">
        <v>24538</v>
      </c>
      <c r="O99" s="61">
        <v>23913</v>
      </c>
      <c r="P99" s="86">
        <v>21925</v>
      </c>
      <c r="Q99" s="86">
        <v>18487</v>
      </c>
      <c r="R99" s="113"/>
    </row>
    <row r="100" spans="1:18" ht="12.75">
      <c r="A100" s="32" t="s">
        <v>116</v>
      </c>
      <c r="H100" s="26">
        <v>39</v>
      </c>
      <c r="I100" s="26">
        <v>33</v>
      </c>
      <c r="J100" s="26">
        <v>61</v>
      </c>
      <c r="K100" s="26">
        <v>53</v>
      </c>
      <c r="L100" s="69">
        <v>26</v>
      </c>
      <c r="M100" s="26">
        <v>281</v>
      </c>
      <c r="N100" s="26">
        <v>224</v>
      </c>
      <c r="O100" s="61">
        <v>430</v>
      </c>
      <c r="P100" s="86">
        <v>560</v>
      </c>
      <c r="Q100" s="86">
        <v>739</v>
      </c>
      <c r="R100" s="113"/>
    </row>
    <row r="101" spans="1:18" ht="12.75">
      <c r="A101" s="32" t="s">
        <v>117</v>
      </c>
      <c r="H101" s="26">
        <v>0</v>
      </c>
      <c r="I101" s="26">
        <v>0</v>
      </c>
      <c r="J101" s="26">
        <v>0</v>
      </c>
      <c r="K101" s="26">
        <v>0</v>
      </c>
      <c r="L101" s="69">
        <v>0</v>
      </c>
      <c r="M101" s="26">
        <v>0</v>
      </c>
      <c r="N101" s="26">
        <v>0</v>
      </c>
      <c r="O101" s="61">
        <v>0</v>
      </c>
      <c r="P101" s="86">
        <v>0</v>
      </c>
      <c r="Q101" s="86">
        <v>0</v>
      </c>
      <c r="R101" s="113"/>
    </row>
    <row r="102" spans="1:18" ht="12.75">
      <c r="A102" s="32" t="s">
        <v>118</v>
      </c>
      <c r="H102" s="26">
        <v>627</v>
      </c>
      <c r="I102" s="26">
        <v>756</v>
      </c>
      <c r="J102" s="26">
        <v>534</v>
      </c>
      <c r="K102" s="26">
        <v>0</v>
      </c>
      <c r="L102" s="69">
        <v>0</v>
      </c>
      <c r="M102" s="26">
        <v>0</v>
      </c>
      <c r="N102" s="26">
        <v>0</v>
      </c>
      <c r="O102" s="61">
        <v>0</v>
      </c>
      <c r="P102" s="86">
        <v>0</v>
      </c>
      <c r="Q102" s="86">
        <v>0</v>
      </c>
      <c r="R102" s="113"/>
    </row>
    <row r="103" spans="1:18" ht="12.75">
      <c r="A103" s="26" t="s">
        <v>119</v>
      </c>
      <c r="H103" s="26">
        <v>410</v>
      </c>
      <c r="I103" s="26">
        <v>198</v>
      </c>
      <c r="J103" s="26">
        <v>273</v>
      </c>
      <c r="K103" s="26">
        <v>273</v>
      </c>
      <c r="L103" s="69">
        <v>48</v>
      </c>
      <c r="M103" s="26">
        <v>533</v>
      </c>
      <c r="N103" s="26">
        <v>562</v>
      </c>
      <c r="O103" s="61">
        <v>299</v>
      </c>
      <c r="P103" s="86">
        <v>869</v>
      </c>
      <c r="Q103" s="86">
        <v>3717</v>
      </c>
      <c r="R103" s="69"/>
    </row>
    <row r="104" spans="1:18" ht="12.75">
      <c r="A104" s="26" t="s">
        <v>120</v>
      </c>
      <c r="H104" s="26">
        <v>40901</v>
      </c>
      <c r="I104" s="26">
        <v>34391</v>
      </c>
      <c r="J104" s="26">
        <v>33731</v>
      </c>
      <c r="K104" s="26">
        <v>54477</v>
      </c>
      <c r="L104" s="69">
        <v>25902</v>
      </c>
      <c r="M104" s="26">
        <v>316543</v>
      </c>
      <c r="N104" s="26">
        <v>41672</v>
      </c>
      <c r="O104" s="61">
        <v>110873</v>
      </c>
      <c r="P104" s="86">
        <v>67077</v>
      </c>
      <c r="Q104" s="86">
        <v>148557</v>
      </c>
      <c r="R104" s="69"/>
    </row>
    <row r="105" spans="1:18" ht="12.75">
      <c r="A105" s="26" t="s">
        <v>121</v>
      </c>
      <c r="H105" s="26">
        <v>4</v>
      </c>
      <c r="I105" s="26">
        <v>22315</v>
      </c>
      <c r="J105" s="26">
        <v>102</v>
      </c>
      <c r="K105" s="26">
        <v>17</v>
      </c>
      <c r="L105" s="69">
        <v>12</v>
      </c>
      <c r="M105" s="26">
        <v>40</v>
      </c>
      <c r="N105" s="26">
        <v>1</v>
      </c>
      <c r="O105" s="61">
        <v>6</v>
      </c>
      <c r="P105" s="86">
        <v>13</v>
      </c>
      <c r="Q105" s="86">
        <v>1</v>
      </c>
      <c r="R105" s="69"/>
    </row>
    <row r="106" spans="1:18" ht="12.75">
      <c r="A106" s="31" t="s">
        <v>122</v>
      </c>
      <c r="H106" s="27">
        <v>77230</v>
      </c>
      <c r="I106" s="27">
        <v>90525</v>
      </c>
      <c r="J106" s="27">
        <v>89349</v>
      </c>
      <c r="K106" s="27">
        <v>105768</v>
      </c>
      <c r="L106" s="70">
        <v>87656</v>
      </c>
      <c r="M106" s="27">
        <v>312941</v>
      </c>
      <c r="N106" s="27">
        <v>190598</v>
      </c>
      <c r="O106" s="56">
        <v>265154</v>
      </c>
      <c r="P106" s="70">
        <v>131920</v>
      </c>
      <c r="Q106" s="70">
        <v>222850</v>
      </c>
      <c r="R106" s="112"/>
    </row>
    <row r="107" spans="1:18" ht="12.75">
      <c r="A107" s="33" t="s">
        <v>13</v>
      </c>
      <c r="H107" s="26">
        <v>28137</v>
      </c>
      <c r="I107" s="26">
        <v>27554</v>
      </c>
      <c r="J107" s="26">
        <v>36718</v>
      </c>
      <c r="K107" s="26">
        <v>37355</v>
      </c>
      <c r="L107" s="69">
        <v>44925</v>
      </c>
      <c r="M107" s="26">
        <v>134456</v>
      </c>
      <c r="N107" s="26">
        <v>124156</v>
      </c>
      <c r="O107" s="61">
        <v>87604</v>
      </c>
      <c r="P107" s="86">
        <v>39072</v>
      </c>
      <c r="Q107" s="86">
        <v>36386</v>
      </c>
      <c r="R107" s="114"/>
    </row>
    <row r="108" spans="1:18" ht="12.75">
      <c r="A108" s="33" t="s">
        <v>123</v>
      </c>
      <c r="H108" s="26">
        <v>26472</v>
      </c>
      <c r="I108" s="26">
        <v>23903</v>
      </c>
      <c r="J108" s="26">
        <v>31695</v>
      </c>
      <c r="K108" s="26">
        <v>32898</v>
      </c>
      <c r="L108" s="69">
        <v>38734</v>
      </c>
      <c r="M108" s="26">
        <v>100786</v>
      </c>
      <c r="N108" s="26">
        <v>66931</v>
      </c>
      <c r="O108" s="61">
        <v>3362</v>
      </c>
      <c r="P108" s="86">
        <v>3452</v>
      </c>
      <c r="Q108" s="86">
        <v>1973</v>
      </c>
      <c r="R108" s="114"/>
    </row>
    <row r="109" spans="1:18" ht="12.75">
      <c r="A109" s="33" t="s">
        <v>124</v>
      </c>
      <c r="H109" s="26">
        <v>0</v>
      </c>
      <c r="I109" s="26">
        <v>64</v>
      </c>
      <c r="J109" s="26">
        <v>8</v>
      </c>
      <c r="K109" s="26">
        <v>69</v>
      </c>
      <c r="L109" s="69">
        <v>29</v>
      </c>
      <c r="M109" s="26">
        <v>7137</v>
      </c>
      <c r="N109" s="26">
        <v>29123</v>
      </c>
      <c r="O109" s="61">
        <v>982</v>
      </c>
      <c r="P109" s="86">
        <v>0</v>
      </c>
      <c r="Q109" s="86">
        <v>0</v>
      </c>
      <c r="R109" s="114"/>
    </row>
    <row r="110" spans="1:18" ht="12.75">
      <c r="A110" s="33" t="s">
        <v>125</v>
      </c>
      <c r="H110" s="26">
        <v>0</v>
      </c>
      <c r="I110" s="26">
        <v>0</v>
      </c>
      <c r="J110" s="26">
        <v>0</v>
      </c>
      <c r="K110" s="26">
        <v>0</v>
      </c>
      <c r="L110" s="69">
        <v>0</v>
      </c>
      <c r="M110" s="26">
        <v>0</v>
      </c>
      <c r="N110" s="26">
        <v>1958</v>
      </c>
      <c r="O110" s="61">
        <v>1</v>
      </c>
      <c r="P110" s="86">
        <v>0</v>
      </c>
      <c r="Q110" s="86">
        <v>0</v>
      </c>
      <c r="R110" s="114"/>
    </row>
    <row r="111" spans="1:18" ht="12.75">
      <c r="A111" s="33" t="s">
        <v>126</v>
      </c>
      <c r="H111" s="26">
        <v>1665</v>
      </c>
      <c r="I111" s="26">
        <v>3587</v>
      </c>
      <c r="J111" s="26">
        <v>4990</v>
      </c>
      <c r="K111" s="26">
        <v>4080</v>
      </c>
      <c r="L111" s="69">
        <v>6062</v>
      </c>
      <c r="M111" s="26">
        <v>8117</v>
      </c>
      <c r="N111" s="26">
        <v>14570</v>
      </c>
      <c r="O111" s="61">
        <v>12326</v>
      </c>
      <c r="P111" s="86">
        <v>5141</v>
      </c>
      <c r="Q111" s="86">
        <v>4939</v>
      </c>
      <c r="R111" s="114"/>
    </row>
    <row r="112" spans="1:18" ht="12.75">
      <c r="A112" s="33" t="s">
        <v>127</v>
      </c>
      <c r="H112" s="26">
        <v>0</v>
      </c>
      <c r="I112" s="26">
        <v>0</v>
      </c>
      <c r="J112" s="26">
        <v>1</v>
      </c>
      <c r="K112" s="26">
        <v>0</v>
      </c>
      <c r="L112" s="69">
        <v>13</v>
      </c>
      <c r="M112" s="26">
        <v>18327</v>
      </c>
      <c r="N112" s="26">
        <v>11574</v>
      </c>
      <c r="O112" s="61">
        <v>23096</v>
      </c>
      <c r="P112" s="86">
        <v>2</v>
      </c>
      <c r="Q112" s="86">
        <v>0</v>
      </c>
      <c r="R112" s="114"/>
    </row>
    <row r="113" spans="1:18" ht="12.75">
      <c r="A113" s="33" t="s">
        <v>128</v>
      </c>
      <c r="H113" s="26">
        <v>0</v>
      </c>
      <c r="I113" s="26">
        <v>0</v>
      </c>
      <c r="J113" s="26">
        <v>0</v>
      </c>
      <c r="K113" s="26">
        <v>0</v>
      </c>
      <c r="L113" s="69">
        <v>0</v>
      </c>
      <c r="M113" s="26">
        <v>0</v>
      </c>
      <c r="N113" s="26">
        <v>0</v>
      </c>
      <c r="O113" s="61">
        <v>0</v>
      </c>
      <c r="P113" s="86">
        <v>0</v>
      </c>
      <c r="Q113" s="86">
        <v>0</v>
      </c>
      <c r="R113" s="114"/>
    </row>
    <row r="114" spans="1:18" ht="12.75">
      <c r="A114" s="33" t="s">
        <v>129</v>
      </c>
      <c r="H114" s="26">
        <v>0</v>
      </c>
      <c r="I114" s="26">
        <v>0</v>
      </c>
      <c r="J114" s="26">
        <v>0</v>
      </c>
      <c r="K114" s="26">
        <v>0</v>
      </c>
      <c r="L114" s="69">
        <v>0</v>
      </c>
      <c r="M114" s="26">
        <v>0</v>
      </c>
      <c r="N114" s="26">
        <v>0</v>
      </c>
      <c r="O114" s="61">
        <v>0</v>
      </c>
      <c r="P114" s="86">
        <v>0</v>
      </c>
      <c r="Q114" s="86">
        <v>0</v>
      </c>
      <c r="R114" s="114"/>
    </row>
    <row r="115" spans="1:18" ht="12.75">
      <c r="A115" s="33" t="s">
        <v>130</v>
      </c>
      <c r="H115" s="26">
        <v>0</v>
      </c>
      <c r="I115" s="26">
        <v>0</v>
      </c>
      <c r="J115" s="26">
        <v>0</v>
      </c>
      <c r="K115" s="26">
        <v>0</v>
      </c>
      <c r="L115" s="69">
        <v>0</v>
      </c>
      <c r="M115" s="26">
        <v>0</v>
      </c>
      <c r="N115" s="26">
        <v>0</v>
      </c>
      <c r="O115" s="61">
        <v>0</v>
      </c>
      <c r="P115" s="86">
        <v>0</v>
      </c>
      <c r="Q115" s="86">
        <v>0</v>
      </c>
      <c r="R115" s="114"/>
    </row>
    <row r="116" spans="1:18" ht="12.75">
      <c r="A116" s="33" t="s">
        <v>131</v>
      </c>
      <c r="H116" s="26">
        <v>0</v>
      </c>
      <c r="I116" s="26">
        <v>0</v>
      </c>
      <c r="J116" s="26">
        <v>24</v>
      </c>
      <c r="K116" s="26">
        <v>308</v>
      </c>
      <c r="L116" s="69">
        <v>87</v>
      </c>
      <c r="M116" s="26">
        <v>89</v>
      </c>
      <c r="N116" s="26">
        <v>0</v>
      </c>
      <c r="O116" s="61">
        <v>0</v>
      </c>
      <c r="P116" s="86">
        <v>0</v>
      </c>
      <c r="Q116" s="86">
        <v>14</v>
      </c>
      <c r="R116" s="114"/>
    </row>
    <row r="117" spans="1:18" ht="12.75">
      <c r="A117" s="26" t="s">
        <v>132</v>
      </c>
      <c r="H117" s="26">
        <v>10737</v>
      </c>
      <c r="I117" s="26">
        <v>16790</v>
      </c>
      <c r="J117" s="26">
        <v>1559</v>
      </c>
      <c r="K117" s="26">
        <v>12710</v>
      </c>
      <c r="L117" s="69">
        <v>538</v>
      </c>
      <c r="M117" s="26">
        <v>34232</v>
      </c>
      <c r="N117" s="26">
        <v>1935</v>
      </c>
      <c r="O117" s="61">
        <v>29462</v>
      </c>
      <c r="P117" s="86">
        <v>902</v>
      </c>
      <c r="Q117" s="86">
        <v>8969</v>
      </c>
      <c r="R117" s="115"/>
    </row>
    <row r="118" spans="1:18" ht="12.75">
      <c r="A118" s="34" t="s">
        <v>16</v>
      </c>
      <c r="H118" s="26">
        <v>38153</v>
      </c>
      <c r="I118" s="26">
        <v>45897</v>
      </c>
      <c r="J118" s="26">
        <v>50815</v>
      </c>
      <c r="K118" s="26">
        <v>55337</v>
      </c>
      <c r="L118" s="69">
        <v>40791</v>
      </c>
      <c r="M118" s="26">
        <v>143655</v>
      </c>
      <c r="N118" s="26">
        <v>63971</v>
      </c>
      <c r="O118" s="61">
        <v>97936</v>
      </c>
      <c r="P118" s="86">
        <v>66153</v>
      </c>
      <c r="Q118" s="86">
        <v>150467</v>
      </c>
      <c r="R118" s="116"/>
    </row>
    <row r="119" spans="1:18" ht="12.75">
      <c r="A119" s="34" t="s">
        <v>133</v>
      </c>
      <c r="H119" s="26">
        <v>20663</v>
      </c>
      <c r="I119" s="26">
        <v>25752</v>
      </c>
      <c r="J119" s="26">
        <v>26840</v>
      </c>
      <c r="K119" s="26">
        <v>34266</v>
      </c>
      <c r="L119" s="69">
        <v>23200</v>
      </c>
      <c r="M119" s="26">
        <v>56183</v>
      </c>
      <c r="N119" s="26">
        <v>41515</v>
      </c>
      <c r="O119" s="61">
        <v>52108</v>
      </c>
      <c r="P119" s="86">
        <v>37004</v>
      </c>
      <c r="Q119" s="86">
        <v>68927</v>
      </c>
      <c r="R119" s="116"/>
    </row>
    <row r="120" spans="1:18" ht="12.75">
      <c r="A120" s="34" t="s">
        <v>134</v>
      </c>
      <c r="H120" s="26">
        <v>15919</v>
      </c>
      <c r="I120" s="26">
        <v>19112</v>
      </c>
      <c r="J120" s="26">
        <v>23007</v>
      </c>
      <c r="K120" s="26">
        <v>19642</v>
      </c>
      <c r="L120" s="69">
        <v>16206</v>
      </c>
      <c r="M120" s="26">
        <v>85090</v>
      </c>
      <c r="N120" s="26">
        <v>20364</v>
      </c>
      <c r="O120" s="61">
        <v>43536</v>
      </c>
      <c r="P120" s="86">
        <v>26707</v>
      </c>
      <c r="Q120" s="86">
        <v>78488</v>
      </c>
      <c r="R120" s="116"/>
    </row>
    <row r="121" spans="1:18" ht="12.75">
      <c r="A121" s="34" t="s">
        <v>135</v>
      </c>
      <c r="H121" s="26">
        <v>1482</v>
      </c>
      <c r="I121" s="26">
        <v>920</v>
      </c>
      <c r="J121" s="26">
        <v>855</v>
      </c>
      <c r="K121" s="26">
        <v>1277</v>
      </c>
      <c r="L121" s="69">
        <v>1258</v>
      </c>
      <c r="M121" s="26">
        <v>1907</v>
      </c>
      <c r="N121" s="26">
        <v>1558</v>
      </c>
      <c r="O121" s="61">
        <v>1479</v>
      </c>
      <c r="P121" s="86">
        <v>1607</v>
      </c>
      <c r="Q121" s="86">
        <v>2094</v>
      </c>
      <c r="R121" s="116"/>
    </row>
    <row r="122" spans="1:18" ht="12.75">
      <c r="A122" s="34" t="s">
        <v>136</v>
      </c>
      <c r="H122" s="26">
        <v>89</v>
      </c>
      <c r="I122" s="26">
        <v>113</v>
      </c>
      <c r="J122" s="26">
        <v>113</v>
      </c>
      <c r="K122" s="26">
        <v>152</v>
      </c>
      <c r="L122" s="69">
        <v>127</v>
      </c>
      <c r="M122" s="26">
        <v>475</v>
      </c>
      <c r="N122" s="26">
        <v>534</v>
      </c>
      <c r="O122" s="61">
        <v>813</v>
      </c>
      <c r="P122" s="86">
        <v>835</v>
      </c>
      <c r="Q122" s="86">
        <v>958</v>
      </c>
      <c r="R122" s="116"/>
    </row>
    <row r="123" spans="1:18" ht="12.75">
      <c r="A123" s="26" t="s">
        <v>137</v>
      </c>
      <c r="H123" s="26">
        <v>89</v>
      </c>
      <c r="I123" s="26">
        <v>113</v>
      </c>
      <c r="J123" s="26">
        <v>113</v>
      </c>
      <c r="K123" s="26">
        <v>152</v>
      </c>
      <c r="L123" s="69">
        <v>127</v>
      </c>
      <c r="M123" s="26">
        <v>475</v>
      </c>
      <c r="N123" s="26">
        <v>534</v>
      </c>
      <c r="O123" s="61">
        <v>50127</v>
      </c>
      <c r="P123" s="86">
        <v>25739</v>
      </c>
      <c r="Q123" s="86">
        <v>26900</v>
      </c>
      <c r="R123" s="69"/>
    </row>
    <row r="124" spans="1:18" ht="12.75">
      <c r="A124" s="26" t="s">
        <v>138</v>
      </c>
      <c r="H124" s="26">
        <v>114</v>
      </c>
      <c r="I124" s="26">
        <v>171</v>
      </c>
      <c r="J124" s="26">
        <v>144</v>
      </c>
      <c r="K124" s="26">
        <v>214</v>
      </c>
      <c r="L124" s="69">
        <v>1275</v>
      </c>
      <c r="M124" s="26">
        <v>123</v>
      </c>
      <c r="N124" s="26">
        <v>2</v>
      </c>
      <c r="O124" s="61">
        <v>25</v>
      </c>
      <c r="P124" s="86">
        <v>54</v>
      </c>
      <c r="Q124" s="86">
        <v>128</v>
      </c>
      <c r="R124" s="69"/>
    </row>
    <row r="125" spans="1:18" ht="12.75">
      <c r="A125" s="35" t="s">
        <v>139</v>
      </c>
      <c r="H125" s="28"/>
      <c r="I125" s="44"/>
      <c r="J125" s="28"/>
      <c r="L125" s="71"/>
      <c r="M125" s="28"/>
      <c r="N125" s="28"/>
      <c r="O125" s="60" t="s">
        <v>164</v>
      </c>
      <c r="P125" s="71" t="s">
        <v>164</v>
      </c>
      <c r="Q125" s="71" t="s">
        <v>164</v>
      </c>
      <c r="R125" s="117"/>
    </row>
    <row r="126" spans="1:18" ht="12.75">
      <c r="A126" s="36" t="s">
        <v>140</v>
      </c>
      <c r="H126" s="29">
        <v>0.18040749224522362</v>
      </c>
      <c r="I126" s="45">
        <v>0.20857322995348357</v>
      </c>
      <c r="J126" s="29">
        <v>0.1980672088274281</v>
      </c>
      <c r="L126" s="72">
        <v>0.22955704322408</v>
      </c>
      <c r="M126" s="54">
        <v>0.1545108743932872</v>
      </c>
      <c r="N126" s="54">
        <v>0.14505835520211227</v>
      </c>
      <c r="O126" s="62">
        <v>0.18139589560065944</v>
      </c>
      <c r="P126" s="72">
        <v>0.2229469869079389</v>
      </c>
      <c r="Q126" s="72">
        <v>0.260333744893736</v>
      </c>
      <c r="R126" s="118"/>
    </row>
    <row r="127" spans="1:18" ht="12.75">
      <c r="A127" s="37" t="s">
        <v>141</v>
      </c>
      <c r="H127" s="29">
        <v>0.13513593115552527</v>
      </c>
      <c r="I127" s="45">
        <v>0.13906380472761642</v>
      </c>
      <c r="J127" s="29">
        <v>0.16616271987962597</v>
      </c>
      <c r="L127" s="72">
        <v>0.18650635368078894</v>
      </c>
      <c r="M127" s="29">
        <v>0.11311509170347997</v>
      </c>
      <c r="N127" s="29">
        <v>0.10427159659916888</v>
      </c>
      <c r="O127" s="62">
        <v>0.10734382545110523</v>
      </c>
      <c r="P127" s="72">
        <v>0.18218214245952616</v>
      </c>
      <c r="Q127" s="72">
        <v>0.198186681027989</v>
      </c>
      <c r="R127" s="119"/>
    </row>
    <row r="128" spans="1:18" ht="12.75">
      <c r="A128" s="36" t="s">
        <v>106</v>
      </c>
      <c r="H128" s="29">
        <v>0.4706068204546702</v>
      </c>
      <c r="I128" s="45">
        <v>0.3511738123361276</v>
      </c>
      <c r="J128" s="29">
        <v>0.3697891663382653</v>
      </c>
      <c r="L128" s="72">
        <v>0.348959061994898</v>
      </c>
      <c r="M128" s="29">
        <v>0.4565535751300916</v>
      </c>
      <c r="N128" s="29">
        <v>0.42189367193405314</v>
      </c>
      <c r="O128" s="62">
        <v>0.3376542106204184</v>
      </c>
      <c r="P128" s="72">
        <v>0.36711012344699184</v>
      </c>
      <c r="Q128" s="72">
        <v>0.3866677807081494</v>
      </c>
      <c r="R128" s="118"/>
    </row>
    <row r="129" spans="1:18" ht="12.75">
      <c r="A129" s="36" t="s">
        <v>1</v>
      </c>
      <c r="H129" s="29">
        <v>0.14925852690709931</v>
      </c>
      <c r="I129" s="45">
        <v>0.18161639842075628</v>
      </c>
      <c r="J129" s="29">
        <v>0.22316841615018093</v>
      </c>
      <c r="L129" s="72">
        <v>0.20576236727817185</v>
      </c>
      <c r="M129" s="29">
        <v>0.15000982585357056</v>
      </c>
      <c r="N129" s="29">
        <v>0.15460579908972738</v>
      </c>
      <c r="O129" s="62">
        <v>0.15423736926501208</v>
      </c>
      <c r="P129" s="72">
        <v>0.1100672295029382</v>
      </c>
      <c r="Q129" s="72">
        <v>0.09462757824121133</v>
      </c>
      <c r="R129" s="118"/>
    </row>
    <row r="130" spans="1:18" ht="12.75">
      <c r="A130" s="38" t="s">
        <v>142</v>
      </c>
      <c r="H130" s="29">
        <v>0.13226562635967973</v>
      </c>
      <c r="I130" s="45">
        <v>0.15553729912462785</v>
      </c>
      <c r="J130" s="29">
        <v>0.199563823308136</v>
      </c>
      <c r="L130" s="72">
        <v>0.1715136613811107</v>
      </c>
      <c r="M130" s="54">
        <v>0.10370380839316336</v>
      </c>
      <c r="N130" s="54">
        <v>0.10556729115927953</v>
      </c>
      <c r="O130" s="63">
        <v>0.08729697273447828</v>
      </c>
      <c r="P130" s="87">
        <v>0.0687313917355882</v>
      </c>
      <c r="Q130" s="87">
        <v>0.06625155633904034</v>
      </c>
      <c r="R130" s="120"/>
    </row>
    <row r="131" spans="1:18" ht="12.75">
      <c r="A131" s="39" t="s">
        <v>4</v>
      </c>
      <c r="H131" s="29">
        <v>0.057491776657085596</v>
      </c>
      <c r="I131" s="45">
        <v>0.06733026670248024</v>
      </c>
      <c r="J131" s="29">
        <v>0.05622111560921435</v>
      </c>
      <c r="L131" s="72">
        <v>0.06791770725739477</v>
      </c>
      <c r="M131" s="29">
        <v>0.10412510869009257</v>
      </c>
      <c r="N131" s="29">
        <v>0.11185976571213205</v>
      </c>
      <c r="O131" s="62">
        <v>0.14182731226181208</v>
      </c>
      <c r="P131" s="72">
        <v>0.11351192857953837</v>
      </c>
      <c r="Q131" s="72">
        <v>0.07658919749184816</v>
      </c>
      <c r="R131" s="121"/>
    </row>
    <row r="132" spans="1:18" ht="12.75">
      <c r="A132" s="37" t="s">
        <v>143</v>
      </c>
      <c r="H132" s="29">
        <v>0.040498876109665995</v>
      </c>
      <c r="I132" s="45">
        <v>0.04125116740635181</v>
      </c>
      <c r="J132" s="29">
        <v>0.03261652276716942</v>
      </c>
      <c r="L132" s="72">
        <v>0.03366900136033362</v>
      </c>
      <c r="M132" s="29">
        <v>0.057819091229685385</v>
      </c>
      <c r="N132" s="29">
        <v>0.06282125778168421</v>
      </c>
      <c r="O132" s="62">
        <v>0.07488691573127827</v>
      </c>
      <c r="P132" s="72">
        <v>0.0721760908121884</v>
      </c>
      <c r="Q132" s="72">
        <v>0.048213175589677165</v>
      </c>
      <c r="R132" s="119"/>
    </row>
    <row r="133" spans="1:18" ht="12.75">
      <c r="A133" s="40" t="s">
        <v>144</v>
      </c>
      <c r="H133" s="29"/>
      <c r="I133" s="45"/>
      <c r="J133" s="29"/>
      <c r="L133" s="72"/>
      <c r="M133" s="29"/>
      <c r="N133" s="29"/>
      <c r="O133" s="62" t="s">
        <v>164</v>
      </c>
      <c r="P133" s="72" t="s">
        <v>164</v>
      </c>
      <c r="Q133" s="72" t="s">
        <v>164</v>
      </c>
      <c r="R133" s="122"/>
    </row>
    <row r="134" spans="1:18" ht="12.75">
      <c r="A134" s="41" t="s">
        <v>107</v>
      </c>
      <c r="H134" s="29">
        <v>0.8468434465576765</v>
      </c>
      <c r="I134" s="45">
        <v>0.8069759610741163</v>
      </c>
      <c r="J134" s="29">
        <v>0.8539069986811946</v>
      </c>
      <c r="L134" s="72">
        <v>0.8892569767069171</v>
      </c>
      <c r="M134" s="29">
        <v>0.6750535893347981</v>
      </c>
      <c r="N134" s="29">
        <v>0.624806731416693</v>
      </c>
      <c r="O134" s="62">
        <v>0.7555639281999622</v>
      </c>
      <c r="P134" s="72">
        <v>0.8069388341609056</v>
      </c>
      <c r="Q134" s="72">
        <v>0.7809150427223205</v>
      </c>
      <c r="R134" s="123"/>
    </row>
    <row r="135" spans="1:18" ht="12.75">
      <c r="A135" s="42" t="s">
        <v>145</v>
      </c>
      <c r="H135" s="29">
        <v>0.20714520193410163</v>
      </c>
      <c r="I135" s="45">
        <v>0.23501972136877525</v>
      </c>
      <c r="J135" s="29">
        <v>0.3387857977571295</v>
      </c>
      <c r="L135" s="72">
        <v>0.3428207945601533</v>
      </c>
      <c r="M135" s="29">
        <v>0.20851136712598944</v>
      </c>
      <c r="N135" s="29">
        <v>0.2224733529840982</v>
      </c>
      <c r="O135" s="62">
        <v>0.32171761961817014</v>
      </c>
      <c r="P135" s="72">
        <v>0.43360713018082137</v>
      </c>
      <c r="Q135" s="72">
        <v>0.44101918963236475</v>
      </c>
      <c r="R135" s="124"/>
    </row>
    <row r="136" spans="1:18" ht="12.75">
      <c r="A136" s="42" t="s">
        <v>146</v>
      </c>
      <c r="H136" s="29">
        <v>0.3939629894525173</v>
      </c>
      <c r="I136" s="45">
        <v>0.3683902090125742</v>
      </c>
      <c r="J136" s="29">
        <v>0.21176690889828176</v>
      </c>
      <c r="L136" s="72">
        <v>0.15928267528162005</v>
      </c>
      <c r="M136" s="29">
        <v>0.10471216434515379</v>
      </c>
      <c r="N136" s="29">
        <v>0.12222629766607412</v>
      </c>
      <c r="O136" s="62">
        <v>0.11760221655117473</v>
      </c>
      <c r="P136" s="72">
        <v>0.1593611870861883</v>
      </c>
      <c r="Q136" s="72">
        <v>0.15115706784914304</v>
      </c>
      <c r="R136" s="124"/>
    </row>
    <row r="137" spans="1:18" ht="12.75">
      <c r="A137" s="42" t="s">
        <v>147</v>
      </c>
      <c r="H137" s="29">
        <v>0.22083266595514903</v>
      </c>
      <c r="I137" s="45">
        <v>0.1873308151934156</v>
      </c>
      <c r="J137" s="29">
        <v>0.26373905877145815</v>
      </c>
      <c r="L137" s="72">
        <v>0.2977648732452936</v>
      </c>
      <c r="M137" s="29">
        <v>0.31675088296964515</v>
      </c>
      <c r="N137" s="29">
        <v>0.24911059303443212</v>
      </c>
      <c r="O137" s="62">
        <v>0.2734504776265469</v>
      </c>
      <c r="P137" s="72">
        <v>0.18572784806240014</v>
      </c>
      <c r="Q137" s="72">
        <v>0.1510034163451589</v>
      </c>
      <c r="R137" s="124"/>
    </row>
    <row r="138" spans="1:18" ht="12.75">
      <c r="A138" s="41" t="s">
        <v>148</v>
      </c>
      <c r="H138" s="29">
        <v>0.029982064046103808</v>
      </c>
      <c r="I138" s="45">
        <v>0.07599840245166242</v>
      </c>
      <c r="J138" s="29">
        <v>0.06884725188783444</v>
      </c>
      <c r="L138" s="72">
        <v>0.06680807594352066</v>
      </c>
      <c r="M138" s="29">
        <v>0.06268575183893849</v>
      </c>
      <c r="N138" s="29">
        <v>0.11611287119885567</v>
      </c>
      <c r="O138" s="62">
        <v>0.08506597847786922</v>
      </c>
      <c r="P138" s="72">
        <v>0.06153428580902916</v>
      </c>
      <c r="Q138" s="72">
        <v>0.05809611381735157</v>
      </c>
      <c r="R138" s="123"/>
    </row>
    <row r="139" spans="1:18" ht="13.5">
      <c r="A139" s="88" t="s">
        <v>216</v>
      </c>
      <c r="P139" s="88">
        <v>39513</v>
      </c>
      <c r="Q139" s="88">
        <v>55870</v>
      </c>
      <c r="R139" s="88"/>
    </row>
    <row r="140" spans="1:18" ht="13.5">
      <c r="A140" s="90" t="s">
        <v>217</v>
      </c>
      <c r="P140" s="89">
        <v>0.05932188122111825</v>
      </c>
      <c r="Q140" s="89">
        <v>0.04917333488586121</v>
      </c>
      <c r="R140" s="90"/>
    </row>
  </sheetData>
  <printOptions/>
  <pageMargins left="0.75" right="0.75" top="1" bottom="1" header="0" footer="0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0"/>
  <sheetViews>
    <sheetView workbookViewId="0" topLeftCell="A1">
      <pane xSplit="1" ySplit="1" topLeftCell="M5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62" sqref="Q62"/>
    </sheetView>
  </sheetViews>
  <sheetFormatPr defaultColWidth="11.421875" defaultRowHeight="12.75"/>
  <cols>
    <col min="1" max="1" width="36.28125" style="0" customWidth="1"/>
    <col min="2" max="2" width="15.7109375" style="0" customWidth="1"/>
    <col min="3" max="3" width="15.28125" style="0" customWidth="1"/>
    <col min="4" max="5" width="15.140625" style="0" customWidth="1"/>
    <col min="6" max="6" width="15.28125" style="0" customWidth="1"/>
    <col min="7" max="7" width="13.421875" style="0" customWidth="1"/>
    <col min="8" max="8" width="14.00390625" style="0" customWidth="1"/>
    <col min="9" max="9" width="12.140625" style="0" customWidth="1"/>
    <col min="10" max="10" width="14.8515625" style="0" customWidth="1"/>
  </cols>
  <sheetData>
    <row r="1" spans="1:18" ht="12.75">
      <c r="A1" t="s">
        <v>201</v>
      </c>
      <c r="B1" t="s">
        <v>187</v>
      </c>
      <c r="C1" t="s">
        <v>188</v>
      </c>
      <c r="D1" t="s">
        <v>189</v>
      </c>
      <c r="E1" t="s">
        <v>190</v>
      </c>
      <c r="F1" t="s">
        <v>191</v>
      </c>
      <c r="G1" t="s">
        <v>192</v>
      </c>
      <c r="H1" s="78" t="s">
        <v>194</v>
      </c>
      <c r="I1" s="30" t="s">
        <v>195</v>
      </c>
      <c r="J1" s="30" t="s">
        <v>193</v>
      </c>
      <c r="K1" s="30" t="s">
        <v>196</v>
      </c>
      <c r="L1" s="76" t="s">
        <v>198</v>
      </c>
      <c r="M1" s="30" t="s">
        <v>199</v>
      </c>
      <c r="N1" s="30" t="s">
        <v>197</v>
      </c>
      <c r="O1" s="30" t="s">
        <v>200</v>
      </c>
      <c r="P1" s="91" t="s">
        <v>215</v>
      </c>
      <c r="Q1" s="76" t="s">
        <v>218</v>
      </c>
      <c r="R1" s="76" t="s">
        <v>219</v>
      </c>
    </row>
    <row r="2" spans="1:18" ht="12.75">
      <c r="A2" s="1" t="s">
        <v>0</v>
      </c>
      <c r="B2" s="18" t="s">
        <v>165</v>
      </c>
      <c r="C2" s="18" t="s">
        <v>180</v>
      </c>
      <c r="D2" s="18" t="s">
        <v>181</v>
      </c>
      <c r="E2" s="18" t="s">
        <v>182</v>
      </c>
      <c r="F2" s="18" t="s">
        <v>183</v>
      </c>
      <c r="G2" s="18" t="s">
        <v>100</v>
      </c>
      <c r="H2" s="18" t="s">
        <v>184</v>
      </c>
      <c r="I2" s="43" t="s">
        <v>185</v>
      </c>
      <c r="J2" s="73" t="s">
        <v>186</v>
      </c>
      <c r="K2" s="52" t="s">
        <v>149</v>
      </c>
      <c r="L2" s="49" t="s">
        <v>149</v>
      </c>
      <c r="M2" s="49" t="s">
        <v>155</v>
      </c>
      <c r="N2" s="49" t="s">
        <v>159</v>
      </c>
      <c r="O2" s="55" t="s">
        <v>165</v>
      </c>
      <c r="P2" s="55" t="s">
        <v>165</v>
      </c>
      <c r="Q2" s="55" t="s">
        <v>165</v>
      </c>
      <c r="R2" s="55" t="s">
        <v>165</v>
      </c>
    </row>
    <row r="3" spans="1:17" ht="12.75">
      <c r="A3" s="2" t="s">
        <v>1</v>
      </c>
      <c r="B3" s="2">
        <v>417587</v>
      </c>
      <c r="C3" s="2">
        <v>615805</v>
      </c>
      <c r="D3" s="2">
        <v>913571</v>
      </c>
      <c r="E3" s="2">
        <v>980415</v>
      </c>
      <c r="F3" s="2">
        <v>862738</v>
      </c>
      <c r="G3" s="2">
        <v>815755</v>
      </c>
      <c r="H3" s="2">
        <v>912427</v>
      </c>
      <c r="I3" s="2">
        <v>988748</v>
      </c>
      <c r="J3" s="49">
        <v>1467228</v>
      </c>
      <c r="K3" s="49">
        <v>1305340</v>
      </c>
      <c r="L3" s="49">
        <v>1411658</v>
      </c>
      <c r="M3" s="49">
        <v>1378628</v>
      </c>
      <c r="N3" s="49">
        <v>1601076</v>
      </c>
      <c r="O3" s="56">
        <v>1251296</v>
      </c>
      <c r="P3" s="70">
        <v>1620627</v>
      </c>
      <c r="Q3" s="70">
        <v>2208430</v>
      </c>
    </row>
    <row r="4" spans="1:17" ht="12.75">
      <c r="A4" s="3" t="s">
        <v>2</v>
      </c>
      <c r="B4" s="2">
        <v>1830</v>
      </c>
      <c r="C4" s="2">
        <v>1827</v>
      </c>
      <c r="D4" s="2">
        <v>1413</v>
      </c>
      <c r="E4" s="2">
        <v>1648</v>
      </c>
      <c r="F4" s="2">
        <v>435</v>
      </c>
      <c r="G4" s="2">
        <v>1852</v>
      </c>
      <c r="H4" s="2">
        <v>8723</v>
      </c>
      <c r="I4" s="2">
        <v>10389</v>
      </c>
      <c r="J4" s="49">
        <v>8284</v>
      </c>
      <c r="K4" s="49">
        <v>18805</v>
      </c>
      <c r="L4" s="49">
        <v>31847</v>
      </c>
      <c r="M4" s="49">
        <v>57620</v>
      </c>
      <c r="N4" s="49">
        <v>28919</v>
      </c>
      <c r="O4" s="56">
        <v>32587</v>
      </c>
      <c r="P4" s="70">
        <v>29408</v>
      </c>
      <c r="Q4" s="70">
        <v>42883</v>
      </c>
    </row>
    <row r="5" spans="1:17" ht="12.75">
      <c r="A5" s="4" t="s">
        <v>3</v>
      </c>
      <c r="B5" s="2">
        <v>8446</v>
      </c>
      <c r="C5" s="2">
        <v>8185</v>
      </c>
      <c r="D5" s="2">
        <v>9567</v>
      </c>
      <c r="E5" s="2">
        <v>15158</v>
      </c>
      <c r="F5" s="2">
        <v>25608</v>
      </c>
      <c r="G5" s="2">
        <v>42416</v>
      </c>
      <c r="H5" s="2">
        <v>47965</v>
      </c>
      <c r="I5" s="2">
        <v>44396</v>
      </c>
      <c r="J5" s="49">
        <v>64106</v>
      </c>
      <c r="K5" s="49">
        <v>60217</v>
      </c>
      <c r="L5" s="49">
        <v>62281</v>
      </c>
      <c r="M5" s="49">
        <v>62539</v>
      </c>
      <c r="N5" s="49">
        <v>80182</v>
      </c>
      <c r="O5" s="56">
        <v>73153</v>
      </c>
      <c r="P5" s="70">
        <v>51373</v>
      </c>
      <c r="Q5" s="70">
        <v>41232</v>
      </c>
    </row>
    <row r="6" spans="1:17" ht="12.75">
      <c r="A6" s="5" t="s">
        <v>4</v>
      </c>
      <c r="B6" s="2">
        <v>10276</v>
      </c>
      <c r="C6" s="2">
        <v>10012</v>
      </c>
      <c r="D6" s="2">
        <v>10980</v>
      </c>
      <c r="E6" s="2">
        <v>16806</v>
      </c>
      <c r="F6" s="2">
        <v>26043</v>
      </c>
      <c r="G6" s="2">
        <v>44268</v>
      </c>
      <c r="H6" s="2">
        <v>56688</v>
      </c>
      <c r="I6" s="2">
        <v>54785</v>
      </c>
      <c r="J6" s="49">
        <v>72390</v>
      </c>
      <c r="K6" s="49">
        <v>79022</v>
      </c>
      <c r="L6" s="49">
        <v>94128</v>
      </c>
      <c r="M6" s="49">
        <v>120159</v>
      </c>
      <c r="N6" s="49">
        <v>109101</v>
      </c>
      <c r="O6" s="56">
        <v>105740</v>
      </c>
      <c r="P6" s="70">
        <v>80781</v>
      </c>
      <c r="Q6" s="70">
        <v>84115</v>
      </c>
    </row>
    <row r="7" spans="1:17" ht="12.75">
      <c r="A7" s="4" t="s">
        <v>5</v>
      </c>
      <c r="B7" s="2">
        <v>16602</v>
      </c>
      <c r="C7" s="2">
        <v>17324</v>
      </c>
      <c r="D7" s="2">
        <v>19570</v>
      </c>
      <c r="E7" s="2">
        <v>27692</v>
      </c>
      <c r="F7" s="2">
        <v>47599</v>
      </c>
      <c r="G7" s="2">
        <v>58965</v>
      </c>
      <c r="H7" s="2">
        <v>68374</v>
      </c>
      <c r="I7" s="2">
        <v>66438</v>
      </c>
      <c r="J7" s="49">
        <v>87246</v>
      </c>
      <c r="K7" s="49">
        <v>87242</v>
      </c>
      <c r="L7" s="49">
        <v>97182</v>
      </c>
      <c r="M7" s="49">
        <v>123334</v>
      </c>
      <c r="N7" s="49">
        <v>106458</v>
      </c>
      <c r="O7" s="56">
        <v>125379</v>
      </c>
      <c r="P7" s="70">
        <v>123356</v>
      </c>
      <c r="Q7" s="70">
        <v>133900</v>
      </c>
    </row>
    <row r="8" spans="1:17" ht="12.75">
      <c r="A8" s="2" t="s">
        <v>6</v>
      </c>
      <c r="B8" s="2">
        <v>11106</v>
      </c>
      <c r="C8" s="2">
        <v>20467</v>
      </c>
      <c r="D8" s="2">
        <v>23142</v>
      </c>
      <c r="E8" s="2">
        <v>22901</v>
      </c>
      <c r="F8" s="2">
        <v>19077</v>
      </c>
      <c r="G8" s="2">
        <v>20157</v>
      </c>
      <c r="H8" s="2">
        <v>59909</v>
      </c>
      <c r="I8" s="2">
        <v>57775</v>
      </c>
      <c r="J8" s="49">
        <v>216209</v>
      </c>
      <c r="K8" s="49">
        <v>216244</v>
      </c>
      <c r="L8" s="49">
        <v>215599</v>
      </c>
      <c r="M8" s="49">
        <v>216808</v>
      </c>
      <c r="N8" s="49">
        <v>205667</v>
      </c>
      <c r="O8" s="56">
        <v>208807</v>
      </c>
      <c r="P8" s="70">
        <v>191930</v>
      </c>
      <c r="Q8" s="70">
        <v>184691</v>
      </c>
    </row>
    <row r="9" spans="1:17" ht="12.75">
      <c r="A9" s="2" t="s">
        <v>7</v>
      </c>
      <c r="B9" s="2">
        <v>785066</v>
      </c>
      <c r="C9" s="2">
        <v>1030452</v>
      </c>
      <c r="D9" s="2">
        <v>1336645</v>
      </c>
      <c r="E9" s="2">
        <v>1513623</v>
      </c>
      <c r="F9" s="2">
        <v>1513787</v>
      </c>
      <c r="G9" s="2">
        <v>1621665</v>
      </c>
      <c r="H9" s="2">
        <v>1739114</v>
      </c>
      <c r="I9" s="2">
        <v>1860869</v>
      </c>
      <c r="J9" s="49">
        <v>2885202</v>
      </c>
      <c r="K9" s="49">
        <v>2659789</v>
      </c>
      <c r="L9" s="49">
        <v>2860703</v>
      </c>
      <c r="M9" s="49">
        <v>2973350</v>
      </c>
      <c r="N9" s="49">
        <v>3529385</v>
      </c>
      <c r="O9" s="56">
        <v>4430560</v>
      </c>
      <c r="P9" s="70">
        <v>5558116</v>
      </c>
      <c r="Q9" s="70">
        <v>6217583</v>
      </c>
    </row>
    <row r="10" spans="1:17" ht="12.75">
      <c r="A10" s="6" t="s">
        <v>8</v>
      </c>
      <c r="B10" s="2">
        <v>622522</v>
      </c>
      <c r="C10" s="2">
        <v>826428</v>
      </c>
      <c r="D10" s="2">
        <v>1081725</v>
      </c>
      <c r="E10" s="2">
        <v>1192262</v>
      </c>
      <c r="F10" s="2">
        <v>1176881</v>
      </c>
      <c r="G10" s="2">
        <v>1255498</v>
      </c>
      <c r="H10" s="2">
        <v>1362857</v>
      </c>
      <c r="I10" s="2">
        <v>1430025</v>
      </c>
      <c r="J10" s="49">
        <v>2312935</v>
      </c>
      <c r="K10" s="49">
        <v>2058114</v>
      </c>
      <c r="L10" s="49">
        <v>2270763</v>
      </c>
      <c r="M10" s="49">
        <v>2221449</v>
      </c>
      <c r="N10" s="49">
        <v>2756038</v>
      </c>
      <c r="O10" s="56">
        <v>3547095</v>
      </c>
      <c r="P10" s="70">
        <v>4541209</v>
      </c>
      <c r="Q10" s="70">
        <v>4922287</v>
      </c>
    </row>
    <row r="11" spans="1:17" ht="12.75">
      <c r="A11" s="2" t="s">
        <v>9</v>
      </c>
      <c r="B11" s="2">
        <v>11000</v>
      </c>
      <c r="C11" s="2">
        <v>11000</v>
      </c>
      <c r="D11" s="2">
        <v>22000</v>
      </c>
      <c r="E11" s="2">
        <v>23375</v>
      </c>
      <c r="F11" s="2">
        <v>40906</v>
      </c>
      <c r="G11" s="2">
        <v>81813</v>
      </c>
      <c r="H11" s="2">
        <v>81813</v>
      </c>
      <c r="I11" s="2">
        <v>81813</v>
      </c>
      <c r="J11" s="49">
        <v>134172</v>
      </c>
      <c r="K11" s="49">
        <v>134172</v>
      </c>
      <c r="L11" s="49">
        <v>134172</v>
      </c>
      <c r="M11" s="49">
        <v>134172</v>
      </c>
      <c r="N11" s="49">
        <v>134172</v>
      </c>
      <c r="O11" s="56">
        <v>134172</v>
      </c>
      <c r="P11" s="70">
        <v>134172</v>
      </c>
      <c r="Q11" s="70">
        <v>134172</v>
      </c>
    </row>
    <row r="12" spans="1:17" ht="12.75">
      <c r="A12" s="2" t="s">
        <v>10</v>
      </c>
      <c r="B12" s="2">
        <v>77558</v>
      </c>
      <c r="C12" s="2">
        <v>97812</v>
      </c>
      <c r="D12" s="2">
        <v>144726</v>
      </c>
      <c r="E12" s="2">
        <v>189661</v>
      </c>
      <c r="F12" s="2">
        <v>231530</v>
      </c>
      <c r="G12" s="2">
        <v>241154</v>
      </c>
      <c r="H12" s="2">
        <v>267499</v>
      </c>
      <c r="I12" s="2">
        <v>290728</v>
      </c>
      <c r="J12" s="49">
        <v>352538</v>
      </c>
      <c r="K12" s="49">
        <v>367039</v>
      </c>
      <c r="L12" s="49">
        <v>391349</v>
      </c>
      <c r="M12" s="49">
        <v>478081</v>
      </c>
      <c r="N12" s="49">
        <v>500176</v>
      </c>
      <c r="O12" s="56">
        <v>615741</v>
      </c>
      <c r="P12" s="70">
        <v>774035</v>
      </c>
      <c r="Q12" s="70">
        <v>948736</v>
      </c>
    </row>
    <row r="13" spans="1:17" ht="12.75">
      <c r="A13" s="2" t="s">
        <v>11</v>
      </c>
      <c r="B13" s="2">
        <v>69913</v>
      </c>
      <c r="C13" s="2">
        <v>82539</v>
      </c>
      <c r="D13" s="2">
        <v>138849</v>
      </c>
      <c r="E13" s="2">
        <v>203478</v>
      </c>
      <c r="F13" s="2">
        <v>284647</v>
      </c>
      <c r="G13" s="2">
        <v>219019</v>
      </c>
      <c r="H13" s="2">
        <v>166428</v>
      </c>
      <c r="I13" s="2">
        <v>164210</v>
      </c>
      <c r="J13" s="49">
        <v>173958</v>
      </c>
      <c r="K13" s="49">
        <v>212759</v>
      </c>
      <c r="L13" s="49">
        <v>248399</v>
      </c>
      <c r="M13" s="49">
        <v>351845</v>
      </c>
      <c r="N13" s="49">
        <v>376626</v>
      </c>
      <c r="O13" s="56">
        <v>426463</v>
      </c>
      <c r="P13" s="70">
        <v>414572</v>
      </c>
      <c r="Q13" s="70">
        <v>422012</v>
      </c>
    </row>
    <row r="14" spans="1:17" ht="12.75">
      <c r="A14" s="2" t="s">
        <v>12</v>
      </c>
      <c r="B14" s="2">
        <v>45496</v>
      </c>
      <c r="C14" s="2">
        <v>69480</v>
      </c>
      <c r="D14" s="2">
        <v>123581</v>
      </c>
      <c r="E14" s="2">
        <v>185699</v>
      </c>
      <c r="F14" s="2">
        <v>252969</v>
      </c>
      <c r="G14" s="2">
        <v>179360</v>
      </c>
      <c r="H14" s="2">
        <v>135047</v>
      </c>
      <c r="I14" s="2">
        <v>133132</v>
      </c>
      <c r="J14" s="49">
        <v>149255</v>
      </c>
      <c r="K14" s="49">
        <v>162041</v>
      </c>
      <c r="L14" s="49">
        <v>194976</v>
      </c>
      <c r="M14" s="49">
        <v>248883</v>
      </c>
      <c r="N14" s="49">
        <v>260969</v>
      </c>
      <c r="O14" s="56">
        <v>240946</v>
      </c>
      <c r="P14" s="70">
        <v>187472</v>
      </c>
      <c r="Q14" s="70">
        <v>201870</v>
      </c>
    </row>
    <row r="15" spans="1:17" ht="12.75">
      <c r="A15" s="2" t="s">
        <v>13</v>
      </c>
      <c r="B15" s="2">
        <v>19107</v>
      </c>
      <c r="C15" s="2">
        <v>17646</v>
      </c>
      <c r="D15" s="2">
        <v>33588</v>
      </c>
      <c r="E15" s="2">
        <v>66938</v>
      </c>
      <c r="F15" s="2">
        <v>95338</v>
      </c>
      <c r="G15" s="2">
        <v>67519</v>
      </c>
      <c r="H15" s="2">
        <v>36521</v>
      </c>
      <c r="I15" s="2">
        <v>33530</v>
      </c>
      <c r="J15" s="49">
        <v>35415</v>
      </c>
      <c r="K15" s="49">
        <v>43204</v>
      </c>
      <c r="L15" s="49">
        <v>49543</v>
      </c>
      <c r="M15" s="49">
        <v>114092</v>
      </c>
      <c r="N15" s="49">
        <v>126209</v>
      </c>
      <c r="O15" s="56">
        <v>111694</v>
      </c>
      <c r="P15" s="70">
        <v>91816</v>
      </c>
      <c r="Q15" s="70">
        <v>94777</v>
      </c>
    </row>
    <row r="16" spans="1:17" ht="12.75">
      <c r="A16" s="2" t="s">
        <v>14</v>
      </c>
      <c r="B16" s="2">
        <v>17691</v>
      </c>
      <c r="C16" s="2">
        <v>15792</v>
      </c>
      <c r="D16" s="2">
        <v>31887</v>
      </c>
      <c r="E16" s="2">
        <v>64219</v>
      </c>
      <c r="F16" s="2">
        <v>91350</v>
      </c>
      <c r="G16" s="2">
        <v>66226</v>
      </c>
      <c r="H16" s="2">
        <v>35551</v>
      </c>
      <c r="I16" s="2">
        <v>32711</v>
      </c>
      <c r="J16" s="49">
        <v>32703</v>
      </c>
      <c r="K16" s="49">
        <v>40910</v>
      </c>
      <c r="L16" s="49">
        <v>43674</v>
      </c>
      <c r="M16" s="49">
        <v>84973</v>
      </c>
      <c r="N16" s="49">
        <v>110441</v>
      </c>
      <c r="O16" s="56">
        <v>102324</v>
      </c>
      <c r="P16" s="70">
        <v>81694</v>
      </c>
      <c r="Q16" s="70">
        <v>79447</v>
      </c>
    </row>
    <row r="17" spans="1:17" ht="12.75">
      <c r="A17" s="5" t="s">
        <v>15</v>
      </c>
      <c r="B17" s="2">
        <v>44127</v>
      </c>
      <c r="C17" s="2">
        <v>62282</v>
      </c>
      <c r="D17" s="2">
        <v>100972</v>
      </c>
      <c r="E17" s="2">
        <v>124103</v>
      </c>
      <c r="F17" s="2">
        <v>148509</v>
      </c>
      <c r="G17" s="2">
        <v>133325</v>
      </c>
      <c r="H17" s="2">
        <v>124781</v>
      </c>
      <c r="I17" s="2">
        <v>121755</v>
      </c>
      <c r="J17" s="49">
        <v>137046</v>
      </c>
      <c r="K17" s="49">
        <v>159860</v>
      </c>
      <c r="L17" s="49">
        <v>177035</v>
      </c>
      <c r="M17" s="49">
        <v>185981</v>
      </c>
      <c r="N17" s="49">
        <v>203796</v>
      </c>
      <c r="O17" s="56">
        <v>224311</v>
      </c>
      <c r="P17" s="70">
        <v>281765</v>
      </c>
      <c r="Q17" s="70">
        <v>316392</v>
      </c>
    </row>
    <row r="18" spans="1:17" ht="12.75">
      <c r="A18" s="2" t="s">
        <v>16</v>
      </c>
      <c r="B18" s="2">
        <v>34754</v>
      </c>
      <c r="C18" s="2">
        <v>44387</v>
      </c>
      <c r="D18" s="2">
        <v>62921</v>
      </c>
      <c r="E18" s="2">
        <v>74479</v>
      </c>
      <c r="F18" s="2">
        <v>97688</v>
      </c>
      <c r="G18" s="2">
        <v>106858</v>
      </c>
      <c r="H18" s="2">
        <v>118136</v>
      </c>
      <c r="I18" s="2">
        <v>117857</v>
      </c>
      <c r="J18" s="49">
        <v>129003</v>
      </c>
      <c r="K18" s="49">
        <v>163306</v>
      </c>
      <c r="L18" s="49">
        <v>157868</v>
      </c>
      <c r="M18" s="49">
        <v>182391</v>
      </c>
      <c r="N18" s="49">
        <v>200790</v>
      </c>
      <c r="O18" s="56">
        <v>206766</v>
      </c>
      <c r="P18" s="70">
        <v>225044</v>
      </c>
      <c r="Q18" s="70">
        <v>241696</v>
      </c>
    </row>
    <row r="19" spans="1:17" ht="12.75">
      <c r="A19" s="2" t="s">
        <v>17</v>
      </c>
      <c r="B19" s="2">
        <v>9373</v>
      </c>
      <c r="C19" s="2">
        <v>17885</v>
      </c>
      <c r="D19" s="2">
        <v>38051</v>
      </c>
      <c r="E19" s="2">
        <v>49624</v>
      </c>
      <c r="F19" s="2">
        <v>50822</v>
      </c>
      <c r="G19" s="2">
        <v>26467</v>
      </c>
      <c r="H19" s="2">
        <v>6645</v>
      </c>
      <c r="I19" s="2">
        <v>3898</v>
      </c>
      <c r="J19" s="49">
        <v>8043</v>
      </c>
      <c r="K19" s="49">
        <v>-3446</v>
      </c>
      <c r="L19" s="49">
        <v>19167</v>
      </c>
      <c r="M19" s="49">
        <v>3590</v>
      </c>
      <c r="N19" s="49">
        <v>282743</v>
      </c>
      <c r="O19" s="56">
        <v>305907</v>
      </c>
      <c r="P19" s="70">
        <v>354255</v>
      </c>
      <c r="Q19" s="70">
        <v>467034</v>
      </c>
    </row>
    <row r="20" spans="1:17" ht="12.75">
      <c r="A20" s="2" t="s">
        <v>18</v>
      </c>
      <c r="B20" s="2">
        <v>19202</v>
      </c>
      <c r="C20" s="2">
        <v>21378</v>
      </c>
      <c r="D20" s="2">
        <v>35456</v>
      </c>
      <c r="E20" s="2">
        <v>51687</v>
      </c>
      <c r="F20" s="2">
        <v>54456</v>
      </c>
      <c r="G20" s="2">
        <v>27913</v>
      </c>
      <c r="H20" s="2">
        <v>26412</v>
      </c>
      <c r="I20" s="2">
        <v>23161</v>
      </c>
      <c r="J20" s="49">
        <v>44622</v>
      </c>
      <c r="K20" s="49">
        <v>28491</v>
      </c>
      <c r="L20" s="49">
        <v>58675</v>
      </c>
      <c r="M20" s="49">
        <v>118450</v>
      </c>
      <c r="N20" s="49">
        <v>0</v>
      </c>
      <c r="O20" s="56">
        <v>305907</v>
      </c>
      <c r="P20" s="70">
        <v>354255</v>
      </c>
      <c r="Q20" s="70">
        <v>467034</v>
      </c>
    </row>
    <row r="21" spans="1:17" ht="12.75">
      <c r="A21" s="2" t="s">
        <v>19</v>
      </c>
      <c r="B21" s="2">
        <v>18694</v>
      </c>
      <c r="C21" s="2">
        <v>21488</v>
      </c>
      <c r="D21" s="2">
        <v>31334</v>
      </c>
      <c r="E21" s="2">
        <v>44275</v>
      </c>
      <c r="F21" s="2">
        <v>54091</v>
      </c>
      <c r="G21" s="2">
        <v>24795</v>
      </c>
      <c r="H21" s="2">
        <v>26111</v>
      </c>
      <c r="I21" s="2">
        <v>19854</v>
      </c>
      <c r="J21" s="49">
        <v>49900</v>
      </c>
      <c r="K21" s="49">
        <v>22420</v>
      </c>
      <c r="L21" s="49">
        <v>54114</v>
      </c>
      <c r="M21" s="49">
        <v>98752</v>
      </c>
      <c r="N21" s="49">
        <v>74382</v>
      </c>
      <c r="O21" s="56">
        <v>98368</v>
      </c>
      <c r="P21" s="70">
        <v>138412</v>
      </c>
      <c r="Q21" s="70">
        <v>198446</v>
      </c>
    </row>
    <row r="22" spans="1:17" ht="12.75">
      <c r="A22" s="7" t="s">
        <v>20</v>
      </c>
      <c r="B22" s="18" t="s">
        <v>70</v>
      </c>
      <c r="C22" s="18" t="s">
        <v>76</v>
      </c>
      <c r="D22" s="18" t="s">
        <v>82</v>
      </c>
      <c r="E22" s="18" t="s">
        <v>88</v>
      </c>
      <c r="F22" s="18" t="s">
        <v>94</v>
      </c>
      <c r="G22" s="18" t="s">
        <v>100</v>
      </c>
      <c r="H22" s="18" t="s">
        <v>149</v>
      </c>
      <c r="I22" s="18" t="s">
        <v>149</v>
      </c>
      <c r="J22" s="49" t="s">
        <v>149</v>
      </c>
      <c r="K22" s="49" t="s">
        <v>149</v>
      </c>
      <c r="L22" s="49" t="s">
        <v>149</v>
      </c>
      <c r="M22" s="49" t="s">
        <v>155</v>
      </c>
      <c r="N22" s="49" t="s">
        <v>159</v>
      </c>
      <c r="O22" s="56" t="s">
        <v>165</v>
      </c>
      <c r="P22" s="70" t="s">
        <v>165</v>
      </c>
      <c r="Q22" s="70" t="s">
        <v>165</v>
      </c>
    </row>
    <row r="23" spans="1:17" ht="12.75">
      <c r="A23" s="77" t="s">
        <v>21</v>
      </c>
      <c r="B23" s="19" t="s">
        <v>69</v>
      </c>
      <c r="C23" s="19" t="s">
        <v>69</v>
      </c>
      <c r="D23" s="19" t="s">
        <v>69</v>
      </c>
      <c r="E23" s="19" t="s">
        <v>69</v>
      </c>
      <c r="F23" s="19" t="s">
        <v>69</v>
      </c>
      <c r="G23" s="19" t="s">
        <v>69</v>
      </c>
      <c r="H23" s="19" t="s">
        <v>69</v>
      </c>
      <c r="I23" s="19" t="s">
        <v>69</v>
      </c>
      <c r="J23" s="50" t="s">
        <v>69</v>
      </c>
      <c r="K23" s="49" t="s">
        <v>69</v>
      </c>
      <c r="L23" s="49" t="s">
        <v>69</v>
      </c>
      <c r="M23" s="49" t="s">
        <v>69</v>
      </c>
      <c r="N23" s="49" t="s">
        <v>69</v>
      </c>
      <c r="O23" s="56" t="s">
        <v>69</v>
      </c>
      <c r="P23" s="70" t="s">
        <v>69</v>
      </c>
      <c r="Q23" s="70" t="s">
        <v>69</v>
      </c>
    </row>
    <row r="24" spans="1:17" ht="12.75">
      <c r="A24" s="8" t="s">
        <v>22</v>
      </c>
      <c r="B24" s="20">
        <v>1.167228590694538</v>
      </c>
      <c r="C24" s="20">
        <v>1.2581533130257385</v>
      </c>
      <c r="D24" s="20">
        <v>1.2205174263403438</v>
      </c>
      <c r="E24" s="20">
        <v>1.1735512893760296</v>
      </c>
      <c r="F24" s="20">
        <v>1.0388980340431753</v>
      </c>
      <c r="G24" s="20">
        <v>1.0147243366232592</v>
      </c>
      <c r="H24" s="20">
        <v>1.1467883203471965</v>
      </c>
      <c r="I24" s="20">
        <v>1.1129544290834614</v>
      </c>
      <c r="J24" s="50">
        <v>1.2645853327465442</v>
      </c>
      <c r="K24" s="53">
        <v>1.0958590760416445</v>
      </c>
      <c r="L24" s="53">
        <v>1.2083880483211966</v>
      </c>
      <c r="M24" s="53">
        <v>1.2347359363337722</v>
      </c>
      <c r="N24" s="53">
        <v>1.188136320964115</v>
      </c>
      <c r="O24" s="57">
        <v>1.0167071032438841</v>
      </c>
      <c r="P24" s="83">
        <v>1.1599801802953775</v>
      </c>
      <c r="Q24" s="83">
        <v>1.3882925794638405</v>
      </c>
    </row>
    <row r="25" spans="1:17" ht="12.75">
      <c r="A25" s="8" t="s">
        <v>23</v>
      </c>
      <c r="B25" s="20">
        <v>0.26820275175392033</v>
      </c>
      <c r="C25" s="20">
        <v>0.3002543107062013</v>
      </c>
      <c r="D25" s="20">
        <v>0.26057597152575074</v>
      </c>
      <c r="E25" s="20">
        <v>0.24558883076974278</v>
      </c>
      <c r="F25" s="20">
        <v>0.18824671731496723</v>
      </c>
      <c r="G25" s="20">
        <v>0.10766438412672222</v>
      </c>
      <c r="H25" s="20">
        <v>0.14678832034719647</v>
      </c>
      <c r="I25" s="20">
        <v>0.11295442908346134</v>
      </c>
      <c r="J25" s="50">
        <v>0.2645853327465442</v>
      </c>
      <c r="K25" s="53">
        <v>0.0958590760416444</v>
      </c>
      <c r="L25" s="53">
        <v>0.20838804832119656</v>
      </c>
      <c r="M25" s="53">
        <v>0.2347359363337723</v>
      </c>
      <c r="N25" s="53">
        <v>0.180436791814338</v>
      </c>
      <c r="O25" s="57">
        <v>0.18486437929070923</v>
      </c>
      <c r="P25" s="83">
        <v>0.3160466539406505</v>
      </c>
      <c r="Q25" s="83">
        <v>0.4477683336003376</v>
      </c>
    </row>
    <row r="26" spans="1:17" ht="12.75">
      <c r="A26" s="8" t="s">
        <v>24</v>
      </c>
      <c r="B26" s="20">
        <v>8.698569604453308</v>
      </c>
      <c r="C26" s="20">
        <v>11.160830561998715</v>
      </c>
      <c r="D26" s="20">
        <v>8.77404385899259</v>
      </c>
      <c r="E26" s="20">
        <v>6.38092200509205</v>
      </c>
      <c r="F26" s="20">
        <v>3.967836125022186</v>
      </c>
      <c r="G26" s="20">
        <v>5.325185953912088</v>
      </c>
      <c r="H26" s="20">
        <v>7.515380982898775</v>
      </c>
      <c r="I26" s="20">
        <v>7.920782841212949</v>
      </c>
      <c r="J26" s="50">
        <v>12.052879950370366</v>
      </c>
      <c r="K26" s="53">
        <v>8.590435470423499</v>
      </c>
      <c r="L26" s="53">
        <v>8.520438695466325</v>
      </c>
      <c r="M26" s="53">
        <v>5.1317085577640755</v>
      </c>
      <c r="N26" s="53">
        <v>6.47764734992104</v>
      </c>
      <c r="O26" s="57">
        <v>6.384331029920562</v>
      </c>
      <c r="P26" s="83">
        <v>9.777635701042133</v>
      </c>
      <c r="Q26" s="83">
        <v>10.653515768667544</v>
      </c>
    </row>
    <row r="27" spans="1:17" ht="12.75">
      <c r="A27" s="8" t="s">
        <v>25</v>
      </c>
      <c r="B27" s="20">
        <v>5.991119209193555</v>
      </c>
      <c r="C27" s="20">
        <v>8.604714529245731</v>
      </c>
      <c r="D27" s="20">
        <v>7.597327212700313</v>
      </c>
      <c r="E27" s="20">
        <v>5.438260271465102</v>
      </c>
      <c r="F27" s="20">
        <v>3.002488332677898</v>
      </c>
      <c r="G27" s="20">
        <v>3.5421560666785354</v>
      </c>
      <c r="H27" s="20">
        <v>5.12939476731766</v>
      </c>
      <c r="I27" s="20">
        <v>5.625237526312795</v>
      </c>
      <c r="J27" s="50">
        <v>7.779699571043017</v>
      </c>
      <c r="K27" s="53">
        <v>5.58111892596789</v>
      </c>
      <c r="L27" s="53">
        <v>5.436165419614216</v>
      </c>
      <c r="M27" s="53">
        <v>3.277032712612968</v>
      </c>
      <c r="N27" s="53">
        <v>3.8839103128570494</v>
      </c>
      <c r="O27" s="57">
        <v>2.351578342031426</v>
      </c>
      <c r="P27" s="83">
        <v>3.7005009727182223</v>
      </c>
      <c r="Q27" s="83">
        <v>4.983043351707736</v>
      </c>
    </row>
    <row r="28" spans="1:17" ht="12.75">
      <c r="A28" s="77" t="s">
        <v>26</v>
      </c>
      <c r="B28" s="19" t="s">
        <v>69</v>
      </c>
      <c r="C28" s="19" t="s">
        <v>69</v>
      </c>
      <c r="D28" s="19" t="s">
        <v>69</v>
      </c>
      <c r="E28" s="19" t="s">
        <v>69</v>
      </c>
      <c r="F28" s="19" t="s">
        <v>69</v>
      </c>
      <c r="G28" s="19" t="s">
        <v>69</v>
      </c>
      <c r="H28" s="19" t="s">
        <v>69</v>
      </c>
      <c r="I28" s="19" t="s">
        <v>69</v>
      </c>
      <c r="J28" s="50" t="s">
        <v>69</v>
      </c>
      <c r="K28" s="49" t="s">
        <v>69</v>
      </c>
      <c r="L28" s="49" t="s">
        <v>69</v>
      </c>
      <c r="M28" s="49" t="s">
        <v>69</v>
      </c>
      <c r="N28" s="49" t="s">
        <v>69</v>
      </c>
      <c r="O28" s="56" t="s">
        <v>69</v>
      </c>
      <c r="P28" s="70" t="s">
        <v>69</v>
      </c>
      <c r="Q28" s="70" t="s">
        <v>69</v>
      </c>
    </row>
    <row r="29" spans="1:17" ht="12.75">
      <c r="A29" s="9" t="s">
        <v>27</v>
      </c>
      <c r="B29" s="20">
        <v>0.8567302137492778</v>
      </c>
      <c r="C29" s="20">
        <v>0.7948156950722449</v>
      </c>
      <c r="D29" s="20">
        <v>0.8193246392216181</v>
      </c>
      <c r="E29" s="20">
        <v>0.8521144402062684</v>
      </c>
      <c r="F29" s="20">
        <v>0.9625583716894793</v>
      </c>
      <c r="G29" s="20">
        <v>0.985489323462707</v>
      </c>
      <c r="H29" s="20">
        <v>0.8720005098214154</v>
      </c>
      <c r="I29" s="20">
        <v>0.8985093853514906</v>
      </c>
      <c r="J29" s="50">
        <v>0.7907730495561789</v>
      </c>
      <c r="K29" s="53">
        <v>0.9125260919607499</v>
      </c>
      <c r="L29" s="53">
        <v>0.8275487343567256</v>
      </c>
      <c r="M29" s="53">
        <v>0.8098897671750288</v>
      </c>
      <c r="N29" s="53">
        <v>0.8416542633664701</v>
      </c>
      <c r="O29" s="57">
        <v>0.9835674372780726</v>
      </c>
      <c r="P29" s="83">
        <v>0.8620836950380996</v>
      </c>
      <c r="Q29" s="83">
        <v>0.7203092595843167</v>
      </c>
    </row>
    <row r="30" spans="1:17" ht="12.75">
      <c r="A30" s="9" t="s">
        <v>23</v>
      </c>
      <c r="B30" s="20">
        <v>0.22977740083828066</v>
      </c>
      <c r="C30" s="20">
        <v>0.23864683866238715</v>
      </c>
      <c r="D30" s="20">
        <v>0.21349631386015835</v>
      </c>
      <c r="E30" s="20">
        <v>0.20926978905227137</v>
      </c>
      <c r="F30" s="20">
        <v>0.1811984536945846</v>
      </c>
      <c r="G30" s="20">
        <v>0.10610210107407249</v>
      </c>
      <c r="H30" s="20">
        <v>0.12799949017858456</v>
      </c>
      <c r="I30" s="20">
        <v>0.10149061464850939</v>
      </c>
      <c r="J30" s="50">
        <v>0.20922695044382109</v>
      </c>
      <c r="K30" s="53">
        <v>0.0874739080392501</v>
      </c>
      <c r="L30" s="53">
        <v>0.1724512656432744</v>
      </c>
      <c r="M30" s="53">
        <v>0.19011023282497122</v>
      </c>
      <c r="N30" s="53">
        <v>0.15186539509870578</v>
      </c>
      <c r="O30" s="57">
        <v>0.18182658378296448</v>
      </c>
      <c r="P30" s="83">
        <v>0.27245866723358353</v>
      </c>
      <c r="Q30" s="83">
        <v>0.32253167684096246</v>
      </c>
    </row>
    <row r="31" spans="1:17" ht="12.75">
      <c r="A31" s="9" t="s">
        <v>24</v>
      </c>
      <c r="B31" s="20">
        <v>7.452327396536254</v>
      </c>
      <c r="C31" s="20">
        <v>8.870803300718562</v>
      </c>
      <c r="D31" s="20">
        <v>7.188790319283758</v>
      </c>
      <c r="E31" s="20">
        <v>5.437275782368872</v>
      </c>
      <c r="F31" s="20">
        <v>3.819273879632049</v>
      </c>
      <c r="G31" s="20">
        <v>5.2479139030339335</v>
      </c>
      <c r="H31" s="20">
        <v>6.553416048589902</v>
      </c>
      <c r="I31" s="20">
        <v>7.11689772216088</v>
      </c>
      <c r="J31" s="50">
        <v>9.531092634288902</v>
      </c>
      <c r="K31" s="53">
        <v>7.838996508066561</v>
      </c>
      <c r="L31" s="53">
        <v>7.0510782585972285</v>
      </c>
      <c r="M31" s="53">
        <v>4.15611824905765</v>
      </c>
      <c r="N31" s="53">
        <v>5.45193950864556</v>
      </c>
      <c r="O31" s="57">
        <v>6.279420109833844</v>
      </c>
      <c r="P31" s="83">
        <v>8.42914031389084</v>
      </c>
      <c r="Q31" s="83">
        <v>7.67382605529876</v>
      </c>
    </row>
    <row r="32" spans="1:17" ht="12.75">
      <c r="A32" s="9" t="s">
        <v>25</v>
      </c>
      <c r="B32" s="20">
        <v>5.1327728406898</v>
      </c>
      <c r="C32" s="20">
        <v>6.83916215946069</v>
      </c>
      <c r="D32" s="20">
        <v>6.224677377594266</v>
      </c>
      <c r="E32" s="20">
        <v>4.634020106915474</v>
      </c>
      <c r="F32" s="20">
        <v>2.890070280519098</v>
      </c>
      <c r="G32" s="20">
        <v>3.490756985750353</v>
      </c>
      <c r="H32" s="20">
        <v>4.4728348521763</v>
      </c>
      <c r="I32" s="20">
        <v>5.054328712223449</v>
      </c>
      <c r="J32" s="50">
        <v>6.151976754424584</v>
      </c>
      <c r="K32" s="53">
        <v>5.092916642281657</v>
      </c>
      <c r="L32" s="53">
        <v>4.498691812755543</v>
      </c>
      <c r="M32" s="53">
        <v>2.6540352606430697</v>
      </c>
      <c r="N32" s="53">
        <v>3.268909673349136</v>
      </c>
      <c r="O32" s="57">
        <v>2.3129358834304683</v>
      </c>
      <c r="P32" s="83">
        <v>3.1901415520530065</v>
      </c>
      <c r="Q32" s="83">
        <v>3.589332267145151</v>
      </c>
    </row>
    <row r="33" spans="1:17" ht="12.75">
      <c r="A33" s="77" t="s">
        <v>28</v>
      </c>
      <c r="B33" s="19" t="s">
        <v>69</v>
      </c>
      <c r="C33" s="19" t="s">
        <v>69</v>
      </c>
      <c r="D33" s="19" t="s">
        <v>69</v>
      </c>
      <c r="E33" s="19" t="s">
        <v>69</v>
      </c>
      <c r="F33" s="19" t="s">
        <v>69</v>
      </c>
      <c r="G33" s="19" t="s">
        <v>69</v>
      </c>
      <c r="H33" s="19" t="s">
        <v>69</v>
      </c>
      <c r="I33" s="19" t="s">
        <v>69</v>
      </c>
      <c r="J33" s="50" t="s">
        <v>69</v>
      </c>
      <c r="K33" s="49" t="s">
        <v>69</v>
      </c>
      <c r="L33" s="49" t="s">
        <v>69</v>
      </c>
      <c r="M33" s="49" t="s">
        <v>69</v>
      </c>
      <c r="N33" s="49" t="s">
        <v>69</v>
      </c>
      <c r="O33" s="56" t="s">
        <v>69</v>
      </c>
      <c r="P33" s="70" t="s">
        <v>69</v>
      </c>
      <c r="Q33" s="70" t="s">
        <v>69</v>
      </c>
    </row>
    <row r="34" spans="1:17" ht="12.75">
      <c r="A34" s="8" t="s">
        <v>22</v>
      </c>
      <c r="B34" s="20">
        <v>4.352038087086766</v>
      </c>
      <c r="C34" s="20">
        <v>4.190292256142963</v>
      </c>
      <c r="D34" s="20">
        <v>4.683921618688964</v>
      </c>
      <c r="E34" s="20">
        <v>4.778520609824958</v>
      </c>
      <c r="F34" s="20">
        <v>5.518810892754802</v>
      </c>
      <c r="G34" s="20">
        <v>9.424884049203468</v>
      </c>
      <c r="H34" s="20">
        <v>7.81253111715369</v>
      </c>
      <c r="I34" s="20">
        <v>9.85312783318223</v>
      </c>
      <c r="J34" s="50">
        <v>4.779498997995992</v>
      </c>
      <c r="K34" s="53">
        <v>11.431980374665477</v>
      </c>
      <c r="L34" s="53">
        <v>5.798739697675278</v>
      </c>
      <c r="M34" s="53">
        <v>5.260106124432923</v>
      </c>
      <c r="N34" s="53">
        <v>6.584778575461805</v>
      </c>
      <c r="O34" s="57">
        <v>5.499745852309694</v>
      </c>
      <c r="P34" s="83">
        <v>3.6702814784845246</v>
      </c>
      <c r="Q34" s="83">
        <v>3.1004706570049283</v>
      </c>
    </row>
    <row r="35" spans="1:17" ht="12.75">
      <c r="A35" s="9" t="s">
        <v>27</v>
      </c>
      <c r="B35" s="20">
        <v>3.728522520594843</v>
      </c>
      <c r="C35" s="20">
        <v>3.3305100521221145</v>
      </c>
      <c r="D35" s="20">
        <v>3.837652390374673</v>
      </c>
      <c r="E35" s="20">
        <v>4.07184641445511</v>
      </c>
      <c r="F35" s="20">
        <v>5.3121776265922245</v>
      </c>
      <c r="G35" s="20">
        <v>9.288122605363984</v>
      </c>
      <c r="H35" s="20">
        <v>6.81253111715369</v>
      </c>
      <c r="I35" s="20">
        <v>8.85312783318223</v>
      </c>
      <c r="J35" s="50">
        <v>3.779498997995992</v>
      </c>
      <c r="K35" s="53">
        <v>10.431980374665477</v>
      </c>
      <c r="L35" s="53">
        <v>4.798739697675278</v>
      </c>
      <c r="M35" s="53">
        <v>4.260106124432923</v>
      </c>
      <c r="N35" s="53">
        <v>5.54210696136162</v>
      </c>
      <c r="O35" s="57">
        <v>5.409370933636955</v>
      </c>
      <c r="P35" s="83">
        <v>3.164089818801838</v>
      </c>
      <c r="Q35" s="83">
        <v>2.2332977233101197</v>
      </c>
    </row>
    <row r="36" spans="1:17" ht="12.75">
      <c r="A36" s="9" t="s">
        <v>24</v>
      </c>
      <c r="B36" s="20">
        <v>32.43281266716593</v>
      </c>
      <c r="C36" s="20">
        <v>37.17125837676843</v>
      </c>
      <c r="D36" s="20">
        <v>33.67173038871513</v>
      </c>
      <c r="E36" s="20">
        <v>25.982134387351778</v>
      </c>
      <c r="F36" s="20">
        <v>21.077850289327245</v>
      </c>
      <c r="G36" s="20">
        <v>49.46098003629764</v>
      </c>
      <c r="H36" s="20">
        <v>51.19876680326299</v>
      </c>
      <c r="I36" s="20">
        <v>70.12370303213459</v>
      </c>
      <c r="J36" s="50">
        <v>45.55384769539078</v>
      </c>
      <c r="K36" s="53">
        <v>89.61525423728814</v>
      </c>
      <c r="L36" s="53">
        <v>40.88736740954282</v>
      </c>
      <c r="M36" s="53">
        <v>21.86162305573558</v>
      </c>
      <c r="N36" s="53">
        <v>35.89981447124304</v>
      </c>
      <c r="O36" s="57">
        <v>34.53521470396877</v>
      </c>
      <c r="P36" s="83">
        <v>30.937317573620785</v>
      </c>
      <c r="Q36" s="83">
        <v>23.792472511413685</v>
      </c>
    </row>
    <row r="37" spans="1:17" ht="12.75">
      <c r="A37" s="9" t="s">
        <v>25</v>
      </c>
      <c r="B37" s="20">
        <v>22.33802289504654</v>
      </c>
      <c r="C37" s="20">
        <v>28.658088235294116</v>
      </c>
      <c r="D37" s="20">
        <v>29.15590093827791</v>
      </c>
      <c r="E37" s="20">
        <v>22.143760587238848</v>
      </c>
      <c r="F37" s="20">
        <v>15.949751344955724</v>
      </c>
      <c r="G37" s="20">
        <v>32.89997983464408</v>
      </c>
      <c r="H37" s="20">
        <v>34.94416146451687</v>
      </c>
      <c r="I37" s="20">
        <v>49.800946912460965</v>
      </c>
      <c r="J37" s="50">
        <v>29.403366733466935</v>
      </c>
      <c r="K37" s="53">
        <v>58.2221231043711</v>
      </c>
      <c r="L37" s="53">
        <v>26.086742802232326</v>
      </c>
      <c r="M37" s="53">
        <v>13.96050712896954</v>
      </c>
      <c r="N37" s="53">
        <v>21.525046382189238</v>
      </c>
      <c r="O37" s="57">
        <v>12.720559531554978</v>
      </c>
      <c r="P37" s="83">
        <v>11.708717452244025</v>
      </c>
      <c r="Q37" s="83">
        <v>11.128619372524515</v>
      </c>
    </row>
    <row r="38" spans="1:17" ht="12.75">
      <c r="A38" s="77" t="s">
        <v>29</v>
      </c>
      <c r="B38" s="19" t="s">
        <v>69</v>
      </c>
      <c r="C38" s="19" t="s">
        <v>69</v>
      </c>
      <c r="D38" s="19" t="s">
        <v>69</v>
      </c>
      <c r="E38" s="19" t="s">
        <v>69</v>
      </c>
      <c r="F38" s="19" t="s">
        <v>69</v>
      </c>
      <c r="G38" s="19" t="s">
        <v>69</v>
      </c>
      <c r="H38" s="19" t="s">
        <v>69</v>
      </c>
      <c r="I38" s="19" t="s">
        <v>69</v>
      </c>
      <c r="J38" s="50" t="s">
        <v>69</v>
      </c>
      <c r="K38" s="49" t="s">
        <v>69</v>
      </c>
      <c r="L38" s="49" t="s">
        <v>69</v>
      </c>
      <c r="M38" s="49" t="s">
        <v>69</v>
      </c>
      <c r="N38" s="49" t="s">
        <v>69</v>
      </c>
      <c r="O38" s="56" t="s">
        <v>69</v>
      </c>
      <c r="P38" s="70" t="s">
        <v>69</v>
      </c>
      <c r="Q38" s="70" t="s">
        <v>69</v>
      </c>
    </row>
    <row r="39" spans="1:17" ht="12.75">
      <c r="A39" s="8" t="s">
        <v>22</v>
      </c>
      <c r="B39" s="20">
        <v>0.13418626783154847</v>
      </c>
      <c r="C39" s="20">
        <v>0.11272936239258027</v>
      </c>
      <c r="D39" s="20">
        <v>0.13910546219682107</v>
      </c>
      <c r="E39" s="20">
        <v>0.18391562981643123</v>
      </c>
      <c r="F39" s="20">
        <v>0.26182987434678046</v>
      </c>
      <c r="G39" s="20">
        <v>0.19055190661986243</v>
      </c>
      <c r="H39" s="20">
        <v>0.15259217369774195</v>
      </c>
      <c r="I39" s="20">
        <v>0.1405106605489299</v>
      </c>
      <c r="J39" s="50">
        <v>0.10491976506475413</v>
      </c>
      <c r="K39" s="53">
        <v>0.12756734857209978</v>
      </c>
      <c r="L39" s="53">
        <v>0.1418222806959661</v>
      </c>
      <c r="M39" s="53">
        <v>0.24060913094249375</v>
      </c>
      <c r="N39" s="53">
        <v>0.18342096393663634</v>
      </c>
      <c r="O39" s="58">
        <v>0.15925037384167953</v>
      </c>
      <c r="P39" s="84">
        <v>0.11863606047132058</v>
      </c>
      <c r="Q39" s="84">
        <v>0.13031309190407075</v>
      </c>
    </row>
    <row r="40" spans="1:17" ht="12.75">
      <c r="A40" s="9" t="s">
        <v>27</v>
      </c>
      <c r="B40" s="20">
        <v>0.11496142992154036</v>
      </c>
      <c r="C40" s="20">
        <v>0.08959906652510967</v>
      </c>
      <c r="D40" s="20">
        <v>0.11397253262816685</v>
      </c>
      <c r="E40" s="20">
        <v>0.15671716394621157</v>
      </c>
      <c r="F40" s="20">
        <v>0.25202653751089793</v>
      </c>
      <c r="G40" s="20">
        <v>0.18778686953933715</v>
      </c>
      <c r="H40" s="20">
        <v>0.13306045325918894</v>
      </c>
      <c r="I40" s="20">
        <v>0.12625014724515096</v>
      </c>
      <c r="J40" s="50">
        <v>0.08296772257897346</v>
      </c>
      <c r="K40" s="53">
        <v>0.11640853405429295</v>
      </c>
      <c r="L40" s="53">
        <v>0.11736484889353103</v>
      </c>
      <c r="M40" s="53">
        <v>0.19486687303920228</v>
      </c>
      <c r="N40" s="53">
        <v>0.15437703628805752</v>
      </c>
      <c r="O40" s="58">
        <v>0.15663348208503575</v>
      </c>
      <c r="P40" s="84">
        <v>0.10227421337587947</v>
      </c>
      <c r="Q40" s="84">
        <v>0.0938657267435642</v>
      </c>
    </row>
    <row r="41" spans="1:17" ht="12.75">
      <c r="A41" s="9" t="s">
        <v>23</v>
      </c>
      <c r="B41" s="20">
        <v>0.030832971850522597</v>
      </c>
      <c r="C41" s="20">
        <v>0.026902505959415877</v>
      </c>
      <c r="D41" s="20">
        <v>0.0296985034168349</v>
      </c>
      <c r="E41" s="20">
        <v>0.03848798505510019</v>
      </c>
      <c r="F41" s="20">
        <v>0.047443168362683995</v>
      </c>
      <c r="G41" s="20">
        <v>0.020217957656037868</v>
      </c>
      <c r="H41" s="20">
        <v>0.019531720438552988</v>
      </c>
      <c r="I41" s="20">
        <v>0.014260513303778958</v>
      </c>
      <c r="J41" s="50">
        <v>0.021952042485780664</v>
      </c>
      <c r="K41" s="53">
        <v>0.01115881451780682</v>
      </c>
      <c r="L41" s="53">
        <v>0.02445743180243508</v>
      </c>
      <c r="M41" s="53">
        <v>0.04574225790329148</v>
      </c>
      <c r="N41" s="53">
        <v>0.02785529715762274</v>
      </c>
      <c r="O41" s="58">
        <v>0.028955951441792555</v>
      </c>
      <c r="P41" s="84">
        <v>0.03232342292185883</v>
      </c>
      <c r="Q41" s="84">
        <v>0.04203010004615038</v>
      </c>
    </row>
    <row r="42" spans="1:17" ht="12.75">
      <c r="A42" s="9" t="s">
        <v>25</v>
      </c>
      <c r="B42" s="20">
        <v>0.6887476311192993</v>
      </c>
      <c r="C42" s="20">
        <v>0.770974389535466</v>
      </c>
      <c r="D42" s="20">
        <v>0.8658866236363464</v>
      </c>
      <c r="E42" s="20">
        <v>0.8522687265453655</v>
      </c>
      <c r="F42" s="20">
        <v>0.7567067384016798</v>
      </c>
      <c r="G42" s="20">
        <v>0.6651703991813338</v>
      </c>
      <c r="H42" s="20">
        <v>0.6825195926845998</v>
      </c>
      <c r="I42" s="20">
        <v>0.7101870659859392</v>
      </c>
      <c r="J42" s="50">
        <v>0.6454639557580559</v>
      </c>
      <c r="K42" s="53">
        <v>0.6496898725545921</v>
      </c>
      <c r="L42" s="53">
        <v>0.6380147330332612</v>
      </c>
      <c r="M42" s="53">
        <v>0.6385851175540639</v>
      </c>
      <c r="N42" s="53">
        <v>0.5995865633074935</v>
      </c>
      <c r="O42" s="58">
        <v>0.3683359041081374</v>
      </c>
      <c r="P42" s="84">
        <v>0.37846582608143303</v>
      </c>
      <c r="Q42" s="84">
        <v>0.4677369856027327</v>
      </c>
    </row>
    <row r="43" spans="1:17" ht="12.75">
      <c r="A43" s="77" t="s">
        <v>30</v>
      </c>
      <c r="B43" s="19" t="s">
        <v>69</v>
      </c>
      <c r="C43" s="19" t="s">
        <v>69</v>
      </c>
      <c r="D43" s="19" t="s">
        <v>69</v>
      </c>
      <c r="E43" s="19" t="s">
        <v>69</v>
      </c>
      <c r="F43" s="19" t="s">
        <v>69</v>
      </c>
      <c r="G43" s="19" t="s">
        <v>69</v>
      </c>
      <c r="H43" s="19" t="s">
        <v>69</v>
      </c>
      <c r="I43" s="19" t="s">
        <v>69</v>
      </c>
      <c r="J43" s="50" t="s">
        <v>69</v>
      </c>
      <c r="K43" s="49" t="s">
        <v>69</v>
      </c>
      <c r="L43" s="49" t="s">
        <v>69</v>
      </c>
      <c r="M43" s="49" t="s">
        <v>69</v>
      </c>
      <c r="N43" s="49" t="s">
        <v>69</v>
      </c>
      <c r="O43" s="56" t="s">
        <v>69</v>
      </c>
      <c r="P43" s="70" t="s">
        <v>69</v>
      </c>
      <c r="Q43" s="70" t="s">
        <v>69</v>
      </c>
    </row>
    <row r="44" spans="1:17" ht="12.75">
      <c r="A44" s="8" t="s">
        <v>22</v>
      </c>
      <c r="B44" s="20">
        <v>0.19482646729902992</v>
      </c>
      <c r="C44" s="20">
        <v>0.14621674068901683</v>
      </c>
      <c r="D44" s="20">
        <v>0.16065089631785598</v>
      </c>
      <c r="E44" s="20">
        <v>0.21579535196829913</v>
      </c>
      <c r="F44" s="20">
        <v>0.3460123467379436</v>
      </c>
      <c r="G44" s="20">
        <v>0.28647081537961766</v>
      </c>
      <c r="H44" s="20">
        <v>0.22357185835140783</v>
      </c>
      <c r="I44" s="20">
        <v>0.19785021056932606</v>
      </c>
      <c r="J44" s="50">
        <v>0.1625493788286483</v>
      </c>
      <c r="K44" s="53">
        <v>0.19635114223114283</v>
      </c>
      <c r="L44" s="53">
        <v>0.2222868428472052</v>
      </c>
      <c r="M44" s="53">
        <v>0.3767847454135561</v>
      </c>
      <c r="N44" s="53">
        <v>0.3059123989117319</v>
      </c>
      <c r="O44" s="58">
        <v>0.43235093854691453</v>
      </c>
      <c r="P44" s="84">
        <v>0.313465714195802</v>
      </c>
      <c r="Q44" s="84">
        <v>0.2786033517023406</v>
      </c>
    </row>
    <row r="45" spans="1:17" ht="12.75">
      <c r="A45" s="9" t="s">
        <v>27</v>
      </c>
      <c r="B45" s="20">
        <v>0.16691372097311458</v>
      </c>
      <c r="C45" s="20">
        <v>0.11621536038193908</v>
      </c>
      <c r="D45" s="20">
        <v>0.13162523766625692</v>
      </c>
      <c r="E45" s="20">
        <v>0.18388233554158187</v>
      </c>
      <c r="F45" s="20">
        <v>0.33305708106053056</v>
      </c>
      <c r="G45" s="20">
        <v>0.28231393004026945</v>
      </c>
      <c r="H45" s="20">
        <v>0.1949547744641489</v>
      </c>
      <c r="I45" s="20">
        <v>0.17777027109030816</v>
      </c>
      <c r="J45" s="50">
        <v>0.1285396679997928</v>
      </c>
      <c r="K45" s="53">
        <v>0.17917554047221412</v>
      </c>
      <c r="L45" s="53">
        <v>0.18395319546235703</v>
      </c>
      <c r="M45" s="53">
        <v>0.30515410973808743</v>
      </c>
      <c r="N45" s="53">
        <v>0.25747247476072344</v>
      </c>
      <c r="O45" s="58">
        <v>0.4252463046313582</v>
      </c>
      <c r="P45" s="84">
        <v>0.27023368116167384</v>
      </c>
      <c r="Q45" s="84">
        <v>0.2006805739824219</v>
      </c>
    </row>
    <row r="46" spans="1:17" ht="12.75">
      <c r="A46" s="9" t="s">
        <v>23</v>
      </c>
      <c r="B46" s="20">
        <v>0.044766719270475375</v>
      </c>
      <c r="C46" s="20">
        <v>0.03489416292495189</v>
      </c>
      <c r="D46" s="20">
        <v>0.03429837418219273</v>
      </c>
      <c r="E46" s="20">
        <v>0.045159447784866615</v>
      </c>
      <c r="F46" s="20">
        <v>0.06269690218814981</v>
      </c>
      <c r="G46" s="20">
        <v>0.030395155408180153</v>
      </c>
      <c r="H46" s="20">
        <v>0.028617083887258928</v>
      </c>
      <c r="I46" s="20">
        <v>0.02007993947901791</v>
      </c>
      <c r="J46" s="50">
        <v>0.034009710828855504</v>
      </c>
      <c r="K46" s="53">
        <v>0.017175601758928707</v>
      </c>
      <c r="L46" s="53">
        <v>0.03833364738484817</v>
      </c>
      <c r="M46" s="53">
        <v>0.07163063567546865</v>
      </c>
      <c r="N46" s="53">
        <v>0.04645750732632305</v>
      </c>
      <c r="O46" s="58">
        <v>0.07861289415134388</v>
      </c>
      <c r="P46" s="84">
        <v>0.08540645071321161</v>
      </c>
      <c r="Q46" s="84">
        <v>0.08985840619806831</v>
      </c>
    </row>
    <row r="47" spans="1:17" ht="13.5" thickBot="1">
      <c r="A47" s="10" t="s">
        <v>24</v>
      </c>
      <c r="B47" s="21">
        <v>1.451910619822935</v>
      </c>
      <c r="C47" s="21">
        <v>1.2970599459244403</v>
      </c>
      <c r="D47" s="21">
        <v>1.1548856082340617</v>
      </c>
      <c r="E47" s="21">
        <v>1.1733388412049999</v>
      </c>
      <c r="F47" s="21">
        <v>1.3215159179264158</v>
      </c>
      <c r="G47" s="21">
        <v>1.5033741748441627</v>
      </c>
      <c r="H47" s="21">
        <v>1.4651594045331846</v>
      </c>
      <c r="I47" s="21">
        <v>1.408079712929887</v>
      </c>
      <c r="J47" s="50">
        <v>1.549273187261966</v>
      </c>
      <c r="K47" s="53">
        <v>1.5391959183048094</v>
      </c>
      <c r="L47" s="53">
        <v>1.5673619247721473</v>
      </c>
      <c r="M47" s="53">
        <v>1.565961956379821</v>
      </c>
      <c r="N47" s="53">
        <v>1.6678158938114118</v>
      </c>
      <c r="O47" s="58">
        <v>2.714913178017032</v>
      </c>
      <c r="P47" s="84">
        <v>2.642246488550419</v>
      </c>
      <c r="Q47" s="84">
        <v>2.1379536593869854</v>
      </c>
    </row>
    <row r="48" spans="1:17" ht="13.5" thickTop="1">
      <c r="A48" s="11" t="s">
        <v>31</v>
      </c>
      <c r="B48" s="18" t="s">
        <v>70</v>
      </c>
      <c r="C48" s="18" t="s">
        <v>76</v>
      </c>
      <c r="D48" s="18" t="s">
        <v>82</v>
      </c>
      <c r="E48" s="18" t="s">
        <v>88</v>
      </c>
      <c r="F48" s="18" t="s">
        <v>94</v>
      </c>
      <c r="G48" s="18" t="s">
        <v>100</v>
      </c>
      <c r="H48" s="18" t="s">
        <v>149</v>
      </c>
      <c r="I48" s="18" t="s">
        <v>149</v>
      </c>
      <c r="J48" s="49" t="s">
        <v>149</v>
      </c>
      <c r="K48" s="49" t="s">
        <v>149</v>
      </c>
      <c r="L48" s="49" t="s">
        <v>149</v>
      </c>
      <c r="M48" s="49" t="s">
        <v>155</v>
      </c>
      <c r="N48" s="49" t="s">
        <v>159</v>
      </c>
      <c r="O48" s="56" t="s">
        <v>165</v>
      </c>
      <c r="P48" s="70" t="s">
        <v>165</v>
      </c>
      <c r="Q48" s="70" t="s">
        <v>165</v>
      </c>
    </row>
    <row r="49" spans="1:17" ht="12.75">
      <c r="A49" s="12" t="s">
        <v>32</v>
      </c>
      <c r="B49" s="22">
        <v>0.5319132404154555</v>
      </c>
      <c r="C49" s="22">
        <v>0.5976066813398392</v>
      </c>
      <c r="D49" s="22">
        <v>0.6834806549233342</v>
      </c>
      <c r="E49" s="22">
        <v>0.6477273402954369</v>
      </c>
      <c r="F49" s="22">
        <v>0.5699203388587695</v>
      </c>
      <c r="G49" s="22">
        <v>0.5030354604680991</v>
      </c>
      <c r="H49" s="22">
        <v>0.5246504829470638</v>
      </c>
      <c r="I49" s="22">
        <v>0.5313367034433912</v>
      </c>
      <c r="J49" s="51">
        <v>0.5085356241954636</v>
      </c>
      <c r="K49" s="51">
        <v>0.49076825266966667</v>
      </c>
      <c r="L49" s="51">
        <v>0.493465417416628</v>
      </c>
      <c r="M49" s="51">
        <v>0.4636615265609498</v>
      </c>
      <c r="N49" s="51">
        <v>0.4536416401157709</v>
      </c>
      <c r="O49" s="59">
        <v>0.28242389223935577</v>
      </c>
      <c r="P49" s="85">
        <v>0.29157847731137676</v>
      </c>
      <c r="Q49" s="85">
        <v>0.35519107666113986</v>
      </c>
    </row>
    <row r="50" spans="1:17" ht="12.75">
      <c r="A50" s="12" t="s">
        <v>33</v>
      </c>
      <c r="B50" s="22">
        <v>0.0023310142077226626</v>
      </c>
      <c r="C50" s="22">
        <v>0.0017730083497339033</v>
      </c>
      <c r="D50" s="22">
        <v>0.001057124367352588</v>
      </c>
      <c r="E50" s="22">
        <v>0.0010887783814067307</v>
      </c>
      <c r="F50" s="22">
        <v>0.0002873587895787188</v>
      </c>
      <c r="G50" s="22">
        <v>0.0011420361172005315</v>
      </c>
      <c r="H50" s="22">
        <v>0.005015772399049171</v>
      </c>
      <c r="I50" s="22">
        <v>0.005582875527508922</v>
      </c>
      <c r="J50" s="51">
        <v>0.002871202778869556</v>
      </c>
      <c r="K50" s="51">
        <v>0.007070109696671428</v>
      </c>
      <c r="L50" s="51">
        <v>0.011132578250870502</v>
      </c>
      <c r="M50" s="51">
        <v>0.019378815141170732</v>
      </c>
      <c r="N50" s="51">
        <v>0.008193778802822588</v>
      </c>
      <c r="O50" s="59">
        <v>0.007355052183019754</v>
      </c>
      <c r="P50" s="85">
        <v>0.005291001483236406</v>
      </c>
      <c r="Q50" s="85">
        <v>0.006897053083167527</v>
      </c>
    </row>
    <row r="51" spans="1:17" ht="12.75">
      <c r="A51" s="12" t="s">
        <v>34</v>
      </c>
      <c r="B51" s="23">
        <v>0.010758331146680662</v>
      </c>
      <c r="C51" s="23">
        <v>0.007943116224724683</v>
      </c>
      <c r="D51" s="23">
        <v>0.00715747262736179</v>
      </c>
      <c r="E51" s="23">
        <v>0.010014382709565063</v>
      </c>
      <c r="F51" s="23">
        <v>0.016916514674785818</v>
      </c>
      <c r="G51" s="23">
        <v>0.0261558336647828</v>
      </c>
      <c r="H51" s="23">
        <v>0.027580135632281726</v>
      </c>
      <c r="I51" s="23">
        <v>0.023857670797890664</v>
      </c>
      <c r="J51" s="51">
        <v>0.0222188948988667</v>
      </c>
      <c r="K51" s="51">
        <v>0.022639765785932645</v>
      </c>
      <c r="L51" s="51">
        <v>0.021771221968865696</v>
      </c>
      <c r="M51" s="51">
        <v>0.021033178065145375</v>
      </c>
      <c r="N51" s="51">
        <v>0.02271840561457591</v>
      </c>
      <c r="O51" s="59">
        <v>0.01651100538080965</v>
      </c>
      <c r="P51" s="85">
        <v>0.009242880141400431</v>
      </c>
      <c r="Q51" s="85">
        <v>0.006631515815711668</v>
      </c>
    </row>
    <row r="52" spans="1:17" ht="12.75">
      <c r="A52" s="12" t="s">
        <v>35</v>
      </c>
      <c r="B52" s="23">
        <v>0.013089345354403325</v>
      </c>
      <c r="C52" s="23">
        <v>0.009716124574458588</v>
      </c>
      <c r="D52" s="23">
        <v>0.008214596994714378</v>
      </c>
      <c r="E52" s="23">
        <v>0.011103161090971795</v>
      </c>
      <c r="F52" s="23">
        <v>0.017203873464364538</v>
      </c>
      <c r="G52" s="23">
        <v>0.02729786978198333</v>
      </c>
      <c r="H52" s="23">
        <v>0.032595908031330896</v>
      </c>
      <c r="I52" s="23">
        <v>0.029440546325399584</v>
      </c>
      <c r="J52" s="51">
        <v>0.025090097677736255</v>
      </c>
      <c r="K52" s="51">
        <v>0.02970987548260407</v>
      </c>
      <c r="L52" s="51">
        <v>0.0329038002197362</v>
      </c>
      <c r="M52" s="51">
        <v>0.04041199320631611</v>
      </c>
      <c r="N52" s="51">
        <v>0.0309121844173985</v>
      </c>
      <c r="O52" s="59">
        <v>0.023866057563829403</v>
      </c>
      <c r="P52" s="85">
        <v>0.014533881624636837</v>
      </c>
      <c r="Q52" s="85">
        <v>0.013528568898879195</v>
      </c>
    </row>
    <row r="53" spans="1:17" ht="12.75">
      <c r="A53" s="12" t="s">
        <v>36</v>
      </c>
      <c r="B53" s="23">
        <v>0.014146581306539832</v>
      </c>
      <c r="C53" s="23">
        <v>0.01986215757745145</v>
      </c>
      <c r="D53" s="23">
        <v>0.017313497600335168</v>
      </c>
      <c r="E53" s="23">
        <v>0.01512992336929341</v>
      </c>
      <c r="F53" s="23">
        <v>0.012602169261593606</v>
      </c>
      <c r="G53" s="23">
        <v>0.01242981750238181</v>
      </c>
      <c r="H53" s="23">
        <v>0.03444800053360504</v>
      </c>
      <c r="I53" s="23">
        <v>0.03104732251437366</v>
      </c>
      <c r="J53" s="51">
        <v>0.07493721410147365</v>
      </c>
      <c r="K53" s="51">
        <v>0.08130118592113886</v>
      </c>
      <c r="L53" s="51">
        <v>0.07536574051902627</v>
      </c>
      <c r="M53" s="51">
        <v>0.07291708006121042</v>
      </c>
      <c r="N53" s="51">
        <v>0.058272758568419146</v>
      </c>
      <c r="O53" s="59">
        <v>0.04712880538803221</v>
      </c>
      <c r="P53" s="85">
        <v>0.034531485129133684</v>
      </c>
      <c r="Q53" s="85">
        <v>0.029704629596420347</v>
      </c>
    </row>
    <row r="54" spans="1:17" ht="12.75">
      <c r="A54" s="12" t="s">
        <v>37</v>
      </c>
      <c r="B54" s="23">
        <v>0.0043823203308532115</v>
      </c>
      <c r="C54" s="23">
        <v>0.002966848271774344</v>
      </c>
      <c r="D54" s="23">
        <v>0.001546677817049797</v>
      </c>
      <c r="E54" s="23">
        <v>0.001680920834544555</v>
      </c>
      <c r="F54" s="23">
        <v>0.0005042086937169801</v>
      </c>
      <c r="G54" s="23">
        <v>0.0022702894864266845</v>
      </c>
      <c r="H54" s="23">
        <v>0.009560216872144292</v>
      </c>
      <c r="I54" s="23">
        <v>0.010507227321825177</v>
      </c>
      <c r="J54" s="51">
        <v>0.005646020931988757</v>
      </c>
      <c r="K54" s="51">
        <v>0.014406208344186188</v>
      </c>
      <c r="L54" s="51">
        <v>0.022559996826426797</v>
      </c>
      <c r="M54" s="51">
        <v>0.04179517607360361</v>
      </c>
      <c r="N54" s="51">
        <v>0.01806222815156807</v>
      </c>
      <c r="O54" s="59">
        <v>0.02604259903332225</v>
      </c>
      <c r="P54" s="85">
        <v>0.01814606322121006</v>
      </c>
      <c r="Q54" s="85">
        <v>0.019417866991482638</v>
      </c>
    </row>
    <row r="55" spans="1:17" ht="12.75">
      <c r="A55" s="12" t="s">
        <v>38</v>
      </c>
      <c r="B55" s="23">
        <v>0.02022572541769739</v>
      </c>
      <c r="C55" s="23">
        <v>0.01329154521317625</v>
      </c>
      <c r="D55" s="23">
        <v>0.010472092481044167</v>
      </c>
      <c r="E55" s="23">
        <v>0.015460799763365514</v>
      </c>
      <c r="F55" s="23">
        <v>0.029682244203918223</v>
      </c>
      <c r="G55" s="23">
        <v>0.051996003702091925</v>
      </c>
      <c r="H55" s="23">
        <v>0.05256858904876774</v>
      </c>
      <c r="I55" s="23">
        <v>0.04490122862448268</v>
      </c>
      <c r="J55" s="51">
        <v>0.04369191427644511</v>
      </c>
      <c r="K55" s="51">
        <v>0.04613127614261418</v>
      </c>
      <c r="L55" s="51">
        <v>0.04411904299766657</v>
      </c>
      <c r="M55" s="51">
        <v>0.04536321618304575</v>
      </c>
      <c r="N55" s="51">
        <v>0.05008007115215018</v>
      </c>
      <c r="O55" s="59">
        <v>0.05846178681942562</v>
      </c>
      <c r="P55" s="85">
        <v>0.0316994595301695</v>
      </c>
      <c r="Q55" s="85">
        <v>0.018670277074663903</v>
      </c>
    </row>
    <row r="56" spans="1:17" ht="12.75">
      <c r="A56" s="12" t="s">
        <v>39</v>
      </c>
      <c r="B56" s="23">
        <v>0.024608045748550602</v>
      </c>
      <c r="C56" s="23">
        <v>0.016258393484950593</v>
      </c>
      <c r="D56" s="23">
        <v>0.012018770298093963</v>
      </c>
      <c r="E56" s="23">
        <v>0.017141720597910068</v>
      </c>
      <c r="F56" s="23">
        <v>0.030186452897635205</v>
      </c>
      <c r="G56" s="23">
        <v>0.05426629318851861</v>
      </c>
      <c r="H56" s="23">
        <v>0.06212880592091203</v>
      </c>
      <c r="I56" s="23">
        <v>0.055408455946307854</v>
      </c>
      <c r="J56" s="51">
        <v>0.04933793520843386</v>
      </c>
      <c r="K56" s="51">
        <v>0.06053748448680037</v>
      </c>
      <c r="L56" s="51">
        <v>0.06667903982409337</v>
      </c>
      <c r="M56" s="51">
        <v>0.08715839225664937</v>
      </c>
      <c r="N56" s="51">
        <v>0.06814229930371825</v>
      </c>
      <c r="O56" s="59">
        <v>0.08450438585274787</v>
      </c>
      <c r="P56" s="85">
        <v>0.04984552275137956</v>
      </c>
      <c r="Q56" s="85">
        <v>0.03808814406614654</v>
      </c>
    </row>
    <row r="57" spans="1:17" ht="12.75">
      <c r="A57" s="13" t="s">
        <v>40</v>
      </c>
      <c r="B57" s="23">
        <v>0.03975698477203553</v>
      </c>
      <c r="C57" s="23">
        <v>0.02813228213476669</v>
      </c>
      <c r="D57" s="23">
        <v>0.021421433035856</v>
      </c>
      <c r="E57" s="23">
        <v>0.028245181887262025</v>
      </c>
      <c r="F57" s="23">
        <v>0.05517202209709089</v>
      </c>
      <c r="G57" s="23">
        <v>0.07228273194770489</v>
      </c>
      <c r="H57" s="23">
        <v>0.07493640587137382</v>
      </c>
      <c r="I57" s="23">
        <v>0.06719406764918867</v>
      </c>
      <c r="J57" s="51">
        <v>0.0594631509213292</v>
      </c>
      <c r="K57" s="51">
        <v>0.06683469440911946</v>
      </c>
      <c r="L57" s="51">
        <v>0.06884245334209844</v>
      </c>
      <c r="M57" s="51">
        <v>0.08946140655782416</v>
      </c>
      <c r="N57" s="51">
        <v>0.06649153444308703</v>
      </c>
      <c r="O57" s="59">
        <v>0.10019931335191673</v>
      </c>
      <c r="P57" s="85">
        <v>0.07611621921638971</v>
      </c>
      <c r="Q57" s="85">
        <v>0.060631308214432876</v>
      </c>
    </row>
    <row r="58" spans="1:17" ht="12.75">
      <c r="A58" s="13" t="s">
        <v>41</v>
      </c>
      <c r="B58" s="23">
        <v>1.615609186453873</v>
      </c>
      <c r="C58" s="23">
        <v>1.7303236116660008</v>
      </c>
      <c r="D58" s="23">
        <v>1.7823315118397085</v>
      </c>
      <c r="E58" s="23">
        <v>1.6477448530286802</v>
      </c>
      <c r="F58" s="23">
        <v>1.8277080213493069</v>
      </c>
      <c r="G58" s="23">
        <v>1.3320005421523449</v>
      </c>
      <c r="H58" s="23">
        <v>1.206145921535422</v>
      </c>
      <c r="I58" s="23">
        <v>1.2127042073560281</v>
      </c>
      <c r="J58" s="51">
        <v>1.2052217157065892</v>
      </c>
      <c r="K58" s="51">
        <v>1.1040216648528258</v>
      </c>
      <c r="L58" s="51">
        <v>1.0324451810300868</v>
      </c>
      <c r="M58" s="51">
        <v>1.0264233224311121</v>
      </c>
      <c r="N58" s="51">
        <v>0.9757747408364726</v>
      </c>
      <c r="O58" s="59">
        <v>1.185729146964252</v>
      </c>
      <c r="P58" s="85">
        <v>1.5270422500340426</v>
      </c>
      <c r="Q58" s="85">
        <v>1.5918682755751055</v>
      </c>
    </row>
    <row r="59" spans="1:17" ht="12.75">
      <c r="A59" s="14" t="s">
        <v>42</v>
      </c>
      <c r="B59" s="23">
        <v>0.02114726659924134</v>
      </c>
      <c r="C59" s="23">
        <v>0.016812039765073967</v>
      </c>
      <c r="D59" s="23">
        <v>0.014641135080743203</v>
      </c>
      <c r="E59" s="23">
        <v>0.01829517653999708</v>
      </c>
      <c r="F59" s="23">
        <v>0.03144365752909756</v>
      </c>
      <c r="G59" s="23">
        <v>0.03636077734920591</v>
      </c>
      <c r="H59" s="23">
        <v>0.03931542153073347</v>
      </c>
      <c r="I59" s="23">
        <v>0.03570267439567213</v>
      </c>
      <c r="J59" s="51">
        <v>0.030239130570407204</v>
      </c>
      <c r="K59" s="51">
        <v>0.032800346192874696</v>
      </c>
      <c r="L59" s="51">
        <v>0.03397136997444335</v>
      </c>
      <c r="M59" s="51">
        <v>0.04147981233289051</v>
      </c>
      <c r="N59" s="51">
        <v>0.03016332873857627</v>
      </c>
      <c r="O59" s="59">
        <v>0.028298680076559172</v>
      </c>
      <c r="P59" s="85">
        <v>0.022193851297813864</v>
      </c>
      <c r="Q59" s="85">
        <v>0.021535699644057826</v>
      </c>
    </row>
    <row r="60" spans="1:17" ht="12.75">
      <c r="A60" s="12" t="s">
        <v>43</v>
      </c>
      <c r="B60" s="23">
        <v>0.2732968117517486</v>
      </c>
      <c r="C60" s="23">
        <v>0.2137898448006397</v>
      </c>
      <c r="D60" s="23">
        <v>0.2419030745630145</v>
      </c>
      <c r="E60" s="23">
        <v>0.3289692251742203</v>
      </c>
      <c r="F60" s="23">
        <v>0.33493414650426667</v>
      </c>
      <c r="G60" s="23">
        <v>0.30827919038987484</v>
      </c>
      <c r="H60" s="23">
        <v>0.21944023842141946</v>
      </c>
      <c r="I60" s="23">
        <v>0.204189757018452</v>
      </c>
      <c r="J60" s="51">
        <v>0.2035836236332908</v>
      </c>
      <c r="K60" s="51">
        <v>0.20306544023989584</v>
      </c>
      <c r="L60" s="51">
        <v>0.199449273145222</v>
      </c>
      <c r="M60" s="51">
        <v>0.32426778837272097</v>
      </c>
      <c r="N60" s="51">
        <v>0.3351043209974882</v>
      </c>
      <c r="O60" s="59">
        <v>0.2619078325669519</v>
      </c>
      <c r="P60" s="85">
        <v>0.22147178294723233</v>
      </c>
      <c r="Q60" s="85">
        <v>0.2245836611281196</v>
      </c>
    </row>
    <row r="61" spans="1:17" ht="12.75">
      <c r="A61" s="12" t="s">
        <v>214</v>
      </c>
      <c r="B61" s="23">
        <v>0.38884737119746793</v>
      </c>
      <c r="C61" s="23">
        <v>0.22728842832469776</v>
      </c>
      <c r="D61" s="23">
        <v>0.2580251009459383</v>
      </c>
      <c r="E61" s="23">
        <v>0.345823079284218</v>
      </c>
      <c r="F61" s="23">
        <v>0.36111144053223915</v>
      </c>
      <c r="G61" s="23">
        <v>0.3692350579839429</v>
      </c>
      <c r="H61" s="23">
        <v>0.2632490910571875</v>
      </c>
      <c r="I61" s="23">
        <v>0.2457035123035784</v>
      </c>
      <c r="J61" s="51">
        <v>0.21910823757998057</v>
      </c>
      <c r="K61" s="51">
        <v>0.252466968236434</v>
      </c>
      <c r="L61" s="51">
        <v>0.22399679960610536</v>
      </c>
      <c r="M61" s="51">
        <v>0.34141745318081185</v>
      </c>
      <c r="N61" s="51">
        <v>0.42319585851193053</v>
      </c>
      <c r="O61" s="59">
        <v>0.4246760684966756</v>
      </c>
      <c r="P61" s="85">
        <v>0.43576640778356235</v>
      </c>
      <c r="Q61" s="85">
        <v>0.3935552583345718</v>
      </c>
    </row>
    <row r="62" spans="1:17" ht="12.75">
      <c r="A62" s="81" t="s">
        <v>213</v>
      </c>
      <c r="B62" s="23">
        <v>0.02841827276787005</v>
      </c>
      <c r="C62" s="23">
        <v>0.0191087426853882</v>
      </c>
      <c r="D62" s="23">
        <v>0.029477917215558484</v>
      </c>
      <c r="E62" s="23">
        <v>0.05386316094952284</v>
      </c>
      <c r="F62" s="23">
        <v>0.07762042211574492</v>
      </c>
      <c r="G62" s="23">
        <v>0.05274878972328112</v>
      </c>
      <c r="H62" s="23">
        <v>0.026085642147341943</v>
      </c>
      <c r="I62" s="23">
        <v>0.022874425272285448</v>
      </c>
      <c r="J62" s="23">
        <v>0.014139178143787007</v>
      </c>
      <c r="K62" s="23">
        <v>0.019877421756034894</v>
      </c>
      <c r="L62" s="23">
        <v>0.01923318285527816</v>
      </c>
      <c r="M62" s="23">
        <v>0.038251159490944875</v>
      </c>
      <c r="N62" s="23">
        <v>0.04007237926327576</v>
      </c>
      <c r="O62" s="23">
        <v>0.028847267975625125</v>
      </c>
      <c r="P62" s="125">
        <v>0.0030670246623751515</v>
      </c>
      <c r="Q62" s="125">
        <f>79447/4922287</f>
        <v>0.01614026163041692</v>
      </c>
    </row>
    <row r="63" spans="1:17" ht="12.75">
      <c r="A63" s="15" t="s">
        <v>44</v>
      </c>
      <c r="B63" s="18" t="s">
        <v>70</v>
      </c>
      <c r="C63" s="18" t="s">
        <v>76</v>
      </c>
      <c r="D63" s="18" t="s">
        <v>82</v>
      </c>
      <c r="E63" s="18" t="s">
        <v>88</v>
      </c>
      <c r="F63" s="18" t="s">
        <v>94</v>
      </c>
      <c r="G63" s="18" t="s">
        <v>100</v>
      </c>
      <c r="H63" s="18" t="s">
        <v>149</v>
      </c>
      <c r="I63" s="18" t="s">
        <v>149</v>
      </c>
      <c r="J63" s="51" t="s">
        <v>149</v>
      </c>
      <c r="K63" s="49" t="s">
        <v>149</v>
      </c>
      <c r="L63" s="49" t="s">
        <v>149</v>
      </c>
      <c r="M63" s="49" t="s">
        <v>155</v>
      </c>
      <c r="N63" s="49" t="s">
        <v>159</v>
      </c>
      <c r="O63" s="56" t="s">
        <v>165</v>
      </c>
      <c r="P63" s="70" t="s">
        <v>165</v>
      </c>
      <c r="Q63" s="70" t="s">
        <v>165</v>
      </c>
    </row>
    <row r="64" spans="1:17" ht="12.75">
      <c r="A64" s="13" t="s">
        <v>45</v>
      </c>
      <c r="B64" s="23">
        <v>0.05620801308425024</v>
      </c>
      <c r="C64" s="23">
        <v>0.060441437349823185</v>
      </c>
      <c r="D64" s="23">
        <v>0.0755413741120492</v>
      </c>
      <c r="E64" s="23">
        <v>0.08199069385177155</v>
      </c>
      <c r="F64" s="23">
        <v>0.0981042907621746</v>
      </c>
      <c r="G64" s="23">
        <v>0.08221488408518406</v>
      </c>
      <c r="H64" s="23">
        <v>0.07174975303516619</v>
      </c>
      <c r="I64" s="23">
        <v>0.06542910865837412</v>
      </c>
      <c r="J64" s="51">
        <v>0.04749962047717976</v>
      </c>
      <c r="K64" s="51">
        <v>0.06010251189098083</v>
      </c>
      <c r="L64" s="51">
        <v>0.06188513802376549</v>
      </c>
      <c r="M64" s="51">
        <v>0.06254931306438866</v>
      </c>
      <c r="N64" s="51">
        <v>0.057742637881670604</v>
      </c>
      <c r="O64" s="59">
        <v>0.0506281373009281</v>
      </c>
      <c r="P64" s="85">
        <v>0.05069433599442689</v>
      </c>
      <c r="Q64" s="85">
        <v>0.05088665483034163</v>
      </c>
    </row>
    <row r="65" spans="1:17" ht="12.75">
      <c r="A65" s="13" t="s">
        <v>46</v>
      </c>
      <c r="B65" s="23">
        <v>0.10567139302708178</v>
      </c>
      <c r="C65" s="23">
        <v>0.10113915931179512</v>
      </c>
      <c r="D65" s="23">
        <v>0.11052452409281818</v>
      </c>
      <c r="E65" s="23">
        <v>0.12658211063682215</v>
      </c>
      <c r="F65" s="23">
        <v>0.172136848034977</v>
      </c>
      <c r="G65" s="23">
        <v>0.16343755171589508</v>
      </c>
      <c r="H65" s="23">
        <v>0.13675724194921896</v>
      </c>
      <c r="I65" s="23">
        <v>0.123140577781194</v>
      </c>
      <c r="J65" s="51">
        <v>0.09340470601706075</v>
      </c>
      <c r="K65" s="51">
        <v>0.12246617739439533</v>
      </c>
      <c r="L65" s="51">
        <v>0.12540927051736328</v>
      </c>
      <c r="M65" s="51">
        <v>0.1349029614950516</v>
      </c>
      <c r="N65" s="51">
        <v>0.12728689956004588</v>
      </c>
      <c r="O65" s="59">
        <v>0.17926294018361763</v>
      </c>
      <c r="P65" s="85">
        <v>0.1738617214201664</v>
      </c>
      <c r="Q65" s="85">
        <v>0.1432655778086695</v>
      </c>
    </row>
    <row r="66" spans="1:17" ht="12.75">
      <c r="A66" s="13" t="s">
        <v>47</v>
      </c>
      <c r="B66" s="23">
        <v>0.07088424184205538</v>
      </c>
      <c r="C66" s="23">
        <v>0.07536288702706104</v>
      </c>
      <c r="D66" s="23">
        <v>0.09334350227645659</v>
      </c>
      <c r="E66" s="23">
        <v>0.104090376108607</v>
      </c>
      <c r="F66" s="23">
        <v>0.1261886290967396</v>
      </c>
      <c r="G66" s="23">
        <v>0.10619292105602716</v>
      </c>
      <c r="H66" s="23">
        <v>0.09155839534155087</v>
      </c>
      <c r="I66" s="23">
        <v>0.08514186814915824</v>
      </c>
      <c r="J66" s="51">
        <v>0.05925198935551583</v>
      </c>
      <c r="K66" s="51">
        <v>0.07767305406794764</v>
      </c>
      <c r="L66" s="51">
        <v>0.07796278167294429</v>
      </c>
      <c r="M66" s="51">
        <v>0.08372058057601142</v>
      </c>
      <c r="N66" s="51">
        <v>0.07394527941922427</v>
      </c>
      <c r="O66" s="59">
        <v>0.06323794541730628</v>
      </c>
      <c r="P66" s="85">
        <v>0.06204625244070467</v>
      </c>
      <c r="Q66" s="85">
        <v>0.06427743851587686</v>
      </c>
    </row>
    <row r="67" spans="1:17" ht="12.75">
      <c r="A67" s="13" t="s">
        <v>48</v>
      </c>
      <c r="B67" s="23">
        <v>4.0115454545454545</v>
      </c>
      <c r="C67" s="23">
        <v>5.662</v>
      </c>
      <c r="D67" s="23">
        <v>4.589636363636363</v>
      </c>
      <c r="E67" s="23">
        <v>5.3092192513368985</v>
      </c>
      <c r="F67" s="23">
        <v>3.630494304014081</v>
      </c>
      <c r="G67" s="23">
        <v>1.6296309877403348</v>
      </c>
      <c r="H67" s="23">
        <v>1.5251977069658855</v>
      </c>
      <c r="I67" s="23">
        <v>1.488210920024935</v>
      </c>
      <c r="J67" s="51">
        <v>1.0214202665235668</v>
      </c>
      <c r="K67" s="51">
        <v>1.1914557433741764</v>
      </c>
      <c r="L67" s="51">
        <v>1.3194630772441345</v>
      </c>
      <c r="M67" s="51">
        <v>1.3861386876546522</v>
      </c>
      <c r="N67" s="51">
        <v>1.5189160182452375</v>
      </c>
      <c r="O67" s="59">
        <v>1.671816772500969</v>
      </c>
      <c r="P67" s="85">
        <v>2.100028321855529</v>
      </c>
      <c r="Q67" s="85">
        <v>2.358107503801091</v>
      </c>
    </row>
    <row r="68" spans="1:17" ht="12.75">
      <c r="A68" s="13" t="s">
        <v>49</v>
      </c>
      <c r="B68" s="23">
        <v>0.5689548466953763</v>
      </c>
      <c r="C68" s="23">
        <v>0.6367521367521367</v>
      </c>
      <c r="D68" s="23">
        <v>0.697676989621768</v>
      </c>
      <c r="E68" s="23">
        <v>0.6543411666077897</v>
      </c>
      <c r="F68" s="23">
        <v>0.641424437437913</v>
      </c>
      <c r="G68" s="23">
        <v>0.55286248621213</v>
      </c>
      <c r="H68" s="23">
        <v>0.46647277186082936</v>
      </c>
      <c r="I68" s="23">
        <v>0.4187935114608844</v>
      </c>
      <c r="J68" s="51">
        <v>0.38874107188444934</v>
      </c>
      <c r="K68" s="51">
        <v>0.43553954756851454</v>
      </c>
      <c r="L68" s="51">
        <v>0.4523711572023948</v>
      </c>
      <c r="M68" s="51">
        <v>0.3890156688929282</v>
      </c>
      <c r="N68" s="51">
        <v>0.4074485781005086</v>
      </c>
      <c r="O68" s="59">
        <v>0.3642944030038604</v>
      </c>
      <c r="P68" s="85">
        <v>0.364021006802018</v>
      </c>
      <c r="Q68" s="85">
        <v>0.33348792498650837</v>
      </c>
    </row>
    <row r="69" spans="1:17" ht="12.75">
      <c r="A69" s="15" t="s">
        <v>50</v>
      </c>
      <c r="B69" s="18" t="s">
        <v>70</v>
      </c>
      <c r="C69" s="18" t="s">
        <v>76</v>
      </c>
      <c r="D69" s="18" t="s">
        <v>82</v>
      </c>
      <c r="E69" s="18" t="s">
        <v>88</v>
      </c>
      <c r="F69" s="18" t="s">
        <v>94</v>
      </c>
      <c r="G69" s="18" t="s">
        <v>100</v>
      </c>
      <c r="H69" s="18" t="s">
        <v>149</v>
      </c>
      <c r="I69" s="18" t="s">
        <v>149</v>
      </c>
      <c r="J69" s="51" t="s">
        <v>149</v>
      </c>
      <c r="K69" s="49" t="s">
        <v>149</v>
      </c>
      <c r="L69" s="49" t="s">
        <v>149</v>
      </c>
      <c r="M69" s="49" t="s">
        <v>155</v>
      </c>
      <c r="N69" s="49" t="s">
        <v>159</v>
      </c>
      <c r="O69" s="56" t="s">
        <v>165</v>
      </c>
      <c r="P69" s="70" t="s">
        <v>165</v>
      </c>
      <c r="Q69" s="70" t="s">
        <v>165</v>
      </c>
    </row>
    <row r="70" spans="1:17" ht="12.75">
      <c r="A70" s="13" t="s">
        <v>51</v>
      </c>
      <c r="B70" s="23">
        <v>0.011939123589609026</v>
      </c>
      <c r="C70" s="23">
        <v>0.017356461048161388</v>
      </c>
      <c r="D70" s="23">
        <v>0.028467543738240147</v>
      </c>
      <c r="E70" s="23">
        <v>0.03278491407701918</v>
      </c>
      <c r="F70" s="23">
        <v>0.03357275495165436</v>
      </c>
      <c r="G70" s="23">
        <v>0.016320880083124444</v>
      </c>
      <c r="H70" s="23">
        <v>0.003820911107609967</v>
      </c>
      <c r="I70" s="23">
        <v>0.002094720262415033</v>
      </c>
      <c r="J70" s="51">
        <v>0.002787673098798628</v>
      </c>
      <c r="K70" s="51">
        <v>-0.0012955914924078565</v>
      </c>
      <c r="L70" s="51">
        <v>0.006700101338726879</v>
      </c>
      <c r="M70" s="51">
        <v>0.0012073923352447576</v>
      </c>
      <c r="N70" s="51">
        <v>0.080111124176025</v>
      </c>
      <c r="O70" s="59">
        <v>0.06904477086417969</v>
      </c>
      <c r="P70" s="85">
        <v>0.06373652511030717</v>
      </c>
      <c r="Q70" s="85">
        <v>0.07511504068381555</v>
      </c>
    </row>
    <row r="71" spans="1:17" ht="12.75">
      <c r="A71" s="13" t="s">
        <v>52</v>
      </c>
      <c r="B71" s="23">
        <v>0.022445622109883687</v>
      </c>
      <c r="C71" s="23">
        <v>0.029043284806066855</v>
      </c>
      <c r="D71" s="23">
        <v>0.04165084049296661</v>
      </c>
      <c r="E71" s="23">
        <v>0.05061530066349454</v>
      </c>
      <c r="F71" s="23">
        <v>0.05890780283237785</v>
      </c>
      <c r="G71" s="23">
        <v>0.03244479040888502</v>
      </c>
      <c r="H71" s="23">
        <v>0.00728277440277414</v>
      </c>
      <c r="I71" s="23">
        <v>0.003942359428287087</v>
      </c>
      <c r="J71" s="51">
        <v>0.005481765615160016</v>
      </c>
      <c r="K71" s="51">
        <v>-0.0026399252302082214</v>
      </c>
      <c r="L71" s="51">
        <v>0.01357765124413987</v>
      </c>
      <c r="M71" s="51">
        <v>0.002604038217706299</v>
      </c>
      <c r="N71" s="51">
        <v>0.17659561444928285</v>
      </c>
      <c r="O71" s="59">
        <v>0.2444721312942741</v>
      </c>
      <c r="P71" s="85">
        <v>0.21859132298795467</v>
      </c>
      <c r="Q71" s="85">
        <v>0.21147783719656046</v>
      </c>
    </row>
    <row r="72" spans="1:17" ht="12.75">
      <c r="A72" s="13" t="s">
        <v>53</v>
      </c>
      <c r="B72" s="23">
        <v>0.015056495995322253</v>
      </c>
      <c r="C72" s="23">
        <v>0.021641328706190982</v>
      </c>
      <c r="D72" s="23">
        <v>0.035176223162079086</v>
      </c>
      <c r="E72" s="23">
        <v>0.04162172408413587</v>
      </c>
      <c r="F72" s="23">
        <v>0.04318363538879462</v>
      </c>
      <c r="G72" s="23">
        <v>0.021080877866790707</v>
      </c>
      <c r="H72" s="23">
        <v>0.004875786674610762</v>
      </c>
      <c r="I72" s="23">
        <v>0.0027258264715651825</v>
      </c>
      <c r="J72" s="51">
        <v>0.0034773999269326634</v>
      </c>
      <c r="K72" s="51">
        <v>-0.0016743484568881996</v>
      </c>
      <c r="L72" s="51">
        <v>0.008440775193183965</v>
      </c>
      <c r="M72" s="51">
        <v>0.001616062308880375</v>
      </c>
      <c r="N72" s="51">
        <v>0.1025903851833683</v>
      </c>
      <c r="O72" s="59">
        <v>0.0862415582328638</v>
      </c>
      <c r="P72" s="85">
        <v>0.07800896193062244</v>
      </c>
      <c r="Q72" s="85">
        <v>0.09488150528402753</v>
      </c>
    </row>
    <row r="73" spans="1:17" ht="12.75">
      <c r="A73" s="13" t="s">
        <v>54</v>
      </c>
      <c r="B73" s="23">
        <v>0.8520909090909091</v>
      </c>
      <c r="C73" s="23">
        <v>1.625909090909091</v>
      </c>
      <c r="D73" s="23">
        <v>1.7295909090909092</v>
      </c>
      <c r="E73" s="23">
        <v>2.122951871657754</v>
      </c>
      <c r="F73" s="23">
        <v>1.2424094264900014</v>
      </c>
      <c r="G73" s="23">
        <v>0.32350604427169277</v>
      </c>
      <c r="H73" s="23">
        <v>0.0812218107146786</v>
      </c>
      <c r="I73" s="23">
        <v>0.04764523975407332</v>
      </c>
      <c r="J73" s="51">
        <v>0.05994544316250783</v>
      </c>
      <c r="K73" s="51">
        <v>-0.025683451092627374</v>
      </c>
      <c r="L73" s="51">
        <v>0.1428539486629103</v>
      </c>
      <c r="M73" s="51">
        <v>0.026756700354768508</v>
      </c>
      <c r="N73" s="51">
        <v>2.1073174730942372</v>
      </c>
      <c r="O73" s="59">
        <v>2.27996154190144</v>
      </c>
      <c r="P73" s="85">
        <v>2.640304981665325</v>
      </c>
      <c r="Q73" s="85">
        <v>3.480860388158483</v>
      </c>
    </row>
    <row r="74" spans="1:17" ht="12.75">
      <c r="A74" s="13" t="s">
        <v>55</v>
      </c>
      <c r="B74" s="23">
        <v>0.12085149178679182</v>
      </c>
      <c r="C74" s="23">
        <v>0.1828507749560381</v>
      </c>
      <c r="D74" s="23">
        <v>0.2629175130937081</v>
      </c>
      <c r="E74" s="23">
        <v>0.26164577852062365</v>
      </c>
      <c r="F74" s="23">
        <v>0.21950503174534616</v>
      </c>
      <c r="G74" s="23">
        <v>0.10975144513464426</v>
      </c>
      <c r="H74" s="23">
        <v>0.02484121435967985</v>
      </c>
      <c r="I74" s="23">
        <v>0.013407721306513305</v>
      </c>
      <c r="J74" s="51">
        <v>0.022814561834468908</v>
      </c>
      <c r="K74" s="51">
        <v>-0.0093886480728206</v>
      </c>
      <c r="L74" s="51">
        <v>0.04897674454259497</v>
      </c>
      <c r="M74" s="51">
        <v>0.007509187773619952</v>
      </c>
      <c r="N74" s="51">
        <v>0.5652870189693228</v>
      </c>
      <c r="O74" s="59">
        <v>0.49681115923740665</v>
      </c>
      <c r="P74" s="85">
        <v>0.4576731026374776</v>
      </c>
      <c r="Q74" s="85">
        <v>0.4922697146519158</v>
      </c>
    </row>
    <row r="75" spans="1:17" ht="12.75">
      <c r="A75" s="15" t="s">
        <v>18</v>
      </c>
      <c r="B75" s="18" t="s">
        <v>70</v>
      </c>
      <c r="C75" s="18" t="s">
        <v>76</v>
      </c>
      <c r="D75" s="18" t="s">
        <v>82</v>
      </c>
      <c r="E75" s="18" t="s">
        <v>88</v>
      </c>
      <c r="F75" s="18" t="s">
        <v>94</v>
      </c>
      <c r="G75" s="18" t="s">
        <v>100</v>
      </c>
      <c r="H75" s="18" t="s">
        <v>149</v>
      </c>
      <c r="I75" s="18" t="s">
        <v>149</v>
      </c>
      <c r="J75" s="51" t="s">
        <v>149</v>
      </c>
      <c r="K75" s="49" t="s">
        <v>149</v>
      </c>
      <c r="L75" s="49" t="s">
        <v>149</v>
      </c>
      <c r="M75" s="49" t="s">
        <v>155</v>
      </c>
      <c r="N75" s="49" t="s">
        <v>159</v>
      </c>
      <c r="O75" s="56" t="s">
        <v>165</v>
      </c>
      <c r="P75" s="70" t="s">
        <v>165</v>
      </c>
      <c r="Q75" s="70" t="s">
        <v>165</v>
      </c>
    </row>
    <row r="76" spans="1:17" ht="12.75">
      <c r="A76" s="13" t="s">
        <v>56</v>
      </c>
      <c r="B76" s="23">
        <v>0.02445909006376534</v>
      </c>
      <c r="C76" s="23">
        <v>0.020746235632518546</v>
      </c>
      <c r="D76" s="23">
        <v>0.026526115759981147</v>
      </c>
      <c r="E76" s="23">
        <v>0.034147869053258305</v>
      </c>
      <c r="F76" s="23">
        <v>0.035973356885744164</v>
      </c>
      <c r="G76" s="23">
        <v>0.017212556230787494</v>
      </c>
      <c r="H76" s="23">
        <v>0.015187043517561241</v>
      </c>
      <c r="I76" s="23">
        <v>0.01244633555612996</v>
      </c>
      <c r="J76" s="51">
        <v>0.015465814871887654</v>
      </c>
      <c r="K76" s="51">
        <v>0.010711751947240928</v>
      </c>
      <c r="L76" s="51">
        <v>0.020510692651421695</v>
      </c>
      <c r="M76" s="51">
        <v>0.03983722064338204</v>
      </c>
      <c r="N76" s="51">
        <v>0</v>
      </c>
      <c r="O76" s="59">
        <v>0.06904477086417969</v>
      </c>
      <c r="P76" s="85">
        <v>0.06373652511030717</v>
      </c>
      <c r="Q76" s="85">
        <v>0.07511504068381555</v>
      </c>
    </row>
    <row r="77" spans="1:17" ht="12.75">
      <c r="A77" s="13" t="s">
        <v>57</v>
      </c>
      <c r="B77" s="23">
        <v>0.04598323223663572</v>
      </c>
      <c r="C77" s="23">
        <v>0.03471553495018715</v>
      </c>
      <c r="D77" s="23">
        <v>0.038810338769509976</v>
      </c>
      <c r="E77" s="23">
        <v>0.0527195116353789</v>
      </c>
      <c r="F77" s="23">
        <v>0.06311997385069396</v>
      </c>
      <c r="G77" s="23">
        <v>0.03421738144418361</v>
      </c>
      <c r="H77" s="23">
        <v>0.028946973292109945</v>
      </c>
      <c r="I77" s="23">
        <v>0.02342457329875762</v>
      </c>
      <c r="J77" s="51">
        <v>0.03041245123457295</v>
      </c>
      <c r="K77" s="51">
        <v>0.021826497311045398</v>
      </c>
      <c r="L77" s="51">
        <v>0.04156459992434428</v>
      </c>
      <c r="M77" s="51">
        <v>0.08591875400760757</v>
      </c>
      <c r="N77" s="51">
        <v>0</v>
      </c>
      <c r="O77" s="59">
        <v>0.2444721312942741</v>
      </c>
      <c r="P77" s="85">
        <v>0.21859132298795467</v>
      </c>
      <c r="Q77" s="85">
        <v>0.21147783719656046</v>
      </c>
    </row>
    <row r="78" spans="1:17" ht="12.75">
      <c r="A78" s="13" t="s">
        <v>58</v>
      </c>
      <c r="B78" s="23">
        <v>0.030845496223426642</v>
      </c>
      <c r="C78" s="23">
        <v>0.025867952199102644</v>
      </c>
      <c r="D78" s="23">
        <v>0.032777277034366406</v>
      </c>
      <c r="E78" s="23">
        <v>0.043352048459147405</v>
      </c>
      <c r="F78" s="23">
        <v>0.0462714582018063</v>
      </c>
      <c r="G78" s="23">
        <v>0.02223261207903159</v>
      </c>
      <c r="H78" s="23">
        <v>0.019379876245270048</v>
      </c>
      <c r="I78" s="23">
        <v>0.01619622034579815</v>
      </c>
      <c r="J78" s="51">
        <v>0.019292370948599938</v>
      </c>
      <c r="K78" s="51">
        <v>0.013843256495995849</v>
      </c>
      <c r="L78" s="51">
        <v>0.02583933241822242</v>
      </c>
      <c r="M78" s="51">
        <v>0.05332105306041237</v>
      </c>
      <c r="N78" s="51">
        <v>0</v>
      </c>
      <c r="O78" s="59">
        <v>0.0862415582328638</v>
      </c>
      <c r="P78" s="85">
        <v>0.07800896193062244</v>
      </c>
      <c r="Q78" s="85">
        <v>0.09488150528402753</v>
      </c>
    </row>
    <row r="79" spans="1:17" ht="12.75">
      <c r="A79" s="13" t="s">
        <v>59</v>
      </c>
      <c r="B79" s="23">
        <v>1.7456363636363637</v>
      </c>
      <c r="C79" s="23">
        <v>1.9434545454545455</v>
      </c>
      <c r="D79" s="23">
        <v>1.6116363636363635</v>
      </c>
      <c r="E79" s="23">
        <v>2.2112085561497326</v>
      </c>
      <c r="F79" s="23">
        <v>1.3312472497922065</v>
      </c>
      <c r="G79" s="23">
        <v>0.3411804969870314</v>
      </c>
      <c r="H79" s="23">
        <v>0.3228337794726999</v>
      </c>
      <c r="I79" s="23">
        <v>0.2830968183540513</v>
      </c>
      <c r="J79" s="51">
        <v>0.33257311510598336</v>
      </c>
      <c r="K79" s="51">
        <v>0.2123468383865486</v>
      </c>
      <c r="L79" s="51">
        <v>0.4373118087231315</v>
      </c>
      <c r="M79" s="51">
        <v>0.8828220493098411</v>
      </c>
      <c r="N79" s="51">
        <v>0</v>
      </c>
      <c r="O79" s="59">
        <v>2.27996154190144</v>
      </c>
      <c r="P79" s="85">
        <v>2.640304981665325</v>
      </c>
      <c r="Q79" s="85">
        <v>3.480860388158483</v>
      </c>
    </row>
    <row r="80" spans="1:17" ht="12.75">
      <c r="A80" s="13" t="s">
        <v>60</v>
      </c>
      <c r="B80" s="23">
        <v>0.24758245442120735</v>
      </c>
      <c r="C80" s="23">
        <v>0.2185621396147712</v>
      </c>
      <c r="D80" s="23">
        <v>0.24498707903210204</v>
      </c>
      <c r="E80" s="23">
        <v>0.2725230806544308</v>
      </c>
      <c r="F80" s="23">
        <v>0.23520062194963937</v>
      </c>
      <c r="G80" s="23">
        <v>0.11574761355814127</v>
      </c>
      <c r="H80" s="23">
        <v>0.09873681770772975</v>
      </c>
      <c r="I80" s="23">
        <v>0.07966552929198426</v>
      </c>
      <c r="J80" s="51">
        <v>0.12657358923009718</v>
      </c>
      <c r="K80" s="51">
        <v>0.07762390372685192</v>
      </c>
      <c r="L80" s="51">
        <v>0.14993011353037825</v>
      </c>
      <c r="M80" s="51">
        <v>0.24776136261428502</v>
      </c>
      <c r="N80" s="51">
        <v>0</v>
      </c>
      <c r="O80" s="59">
        <v>4.99880711157592</v>
      </c>
      <c r="P80" s="85">
        <v>4.029517147244498</v>
      </c>
      <c r="Q80" s="85">
        <v>4.7237657910973105</v>
      </c>
    </row>
    <row r="81" spans="1:17" ht="12.75">
      <c r="A81" s="16" t="s">
        <v>61</v>
      </c>
      <c r="B81" s="18" t="s">
        <v>70</v>
      </c>
      <c r="C81" s="18" t="s">
        <v>76</v>
      </c>
      <c r="D81" s="18" t="s">
        <v>82</v>
      </c>
      <c r="E81" s="18" t="s">
        <v>88</v>
      </c>
      <c r="F81" s="18" t="s">
        <v>94</v>
      </c>
      <c r="G81" s="18" t="s">
        <v>100</v>
      </c>
      <c r="H81" s="18" t="s">
        <v>149</v>
      </c>
      <c r="I81" s="18" t="s">
        <v>149</v>
      </c>
      <c r="J81" s="51" t="s">
        <v>149</v>
      </c>
      <c r="K81" s="49" t="s">
        <v>149</v>
      </c>
      <c r="L81" s="49" t="s">
        <v>149</v>
      </c>
      <c r="M81" s="49" t="s">
        <v>155</v>
      </c>
      <c r="N81" s="49" t="s">
        <v>159</v>
      </c>
      <c r="O81" s="56" t="s">
        <v>165</v>
      </c>
      <c r="P81" s="70" t="s">
        <v>165</v>
      </c>
      <c r="Q81" s="70" t="s">
        <v>165</v>
      </c>
    </row>
    <row r="82" spans="1:17" ht="12.75">
      <c r="A82" s="13" t="s">
        <v>62</v>
      </c>
      <c r="B82" s="23">
        <v>0.023812010709927573</v>
      </c>
      <c r="C82" s="23">
        <v>0.02085298490371216</v>
      </c>
      <c r="D82" s="23">
        <v>0.023442275248850668</v>
      </c>
      <c r="E82" s="23">
        <v>0.02925100900290231</v>
      </c>
      <c r="F82" s="23">
        <v>0.035732239740465466</v>
      </c>
      <c r="G82" s="23">
        <v>0.015289840996753337</v>
      </c>
      <c r="H82" s="23">
        <v>0.015013966881987036</v>
      </c>
      <c r="I82" s="23">
        <v>0.010669208848124183</v>
      </c>
      <c r="J82" s="51">
        <v>0.017295149525059252</v>
      </c>
      <c r="K82" s="51">
        <v>0.008429240063779495</v>
      </c>
      <c r="L82" s="51">
        <v>0.018916329307865933</v>
      </c>
      <c r="M82" s="51">
        <v>0.03321236988581903</v>
      </c>
      <c r="N82" s="51">
        <v>0.02107505981920363</v>
      </c>
      <c r="O82" s="59">
        <v>0.022202159546423024</v>
      </c>
      <c r="P82" s="85">
        <v>0.02490268285152739</v>
      </c>
      <c r="Q82" s="85">
        <v>0.031916904044545925</v>
      </c>
    </row>
    <row r="83" spans="1:17" ht="12.75">
      <c r="A83" s="13" t="s">
        <v>63</v>
      </c>
      <c r="B83" s="23">
        <v>0.044766719270475375</v>
      </c>
      <c r="C83" s="23">
        <v>0.03489416292495189</v>
      </c>
      <c r="D83" s="23">
        <v>0.03429837418219273</v>
      </c>
      <c r="E83" s="23">
        <v>0.045159447784866615</v>
      </c>
      <c r="F83" s="23">
        <v>0.06269690218814981</v>
      </c>
      <c r="G83" s="23">
        <v>0.030395155408180153</v>
      </c>
      <c r="H83" s="23">
        <v>0.028617083887258928</v>
      </c>
      <c r="I83" s="23">
        <v>0.02007993947901791</v>
      </c>
      <c r="J83" s="51">
        <v>0.034009710828855504</v>
      </c>
      <c r="K83" s="51">
        <v>0.017175601758928707</v>
      </c>
      <c r="L83" s="51">
        <v>0.03833364738484817</v>
      </c>
      <c r="M83" s="51">
        <v>0.07163063567546865</v>
      </c>
      <c r="N83" s="51">
        <v>0.04645750732632305</v>
      </c>
      <c r="O83" s="59">
        <v>0.07861289415134388</v>
      </c>
      <c r="P83" s="85">
        <v>0.08540645071321161</v>
      </c>
      <c r="Q83" s="85">
        <v>0.08985840619806831</v>
      </c>
    </row>
    <row r="84" spans="1:17" ht="12.75">
      <c r="A84" s="13" t="s">
        <v>64</v>
      </c>
      <c r="B84" s="23">
        <v>0.03002946080620444</v>
      </c>
      <c r="C84" s="23">
        <v>0.02600105514333977</v>
      </c>
      <c r="D84" s="23">
        <v>0.028966696711271347</v>
      </c>
      <c r="E84" s="23">
        <v>0.037135294088044404</v>
      </c>
      <c r="F84" s="23">
        <v>0.04596131639477568</v>
      </c>
      <c r="G84" s="23">
        <v>0.01974913540284413</v>
      </c>
      <c r="H84" s="23">
        <v>0.01915901668333508</v>
      </c>
      <c r="I84" s="23">
        <v>0.013883673362353806</v>
      </c>
      <c r="J84" s="51">
        <v>0.02157432007384557</v>
      </c>
      <c r="K84" s="51">
        <v>0.010893468486196586</v>
      </c>
      <c r="L84" s="51">
        <v>0.023830756446181305</v>
      </c>
      <c r="M84" s="51">
        <v>0.044453867723274317</v>
      </c>
      <c r="N84" s="51">
        <v>0.02698874253548028</v>
      </c>
      <c r="O84" s="59">
        <v>0.02773198913477085</v>
      </c>
      <c r="P84" s="85">
        <v>0.030479108096544333</v>
      </c>
      <c r="Q84" s="85">
        <v>0.04031581254811026</v>
      </c>
    </row>
    <row r="85" spans="1:17" ht="12.75">
      <c r="A85" s="13" t="s">
        <v>65</v>
      </c>
      <c r="B85" s="23">
        <v>1.6994545454545456</v>
      </c>
      <c r="C85" s="23">
        <v>1.9534545454545456</v>
      </c>
      <c r="D85" s="23">
        <v>1.4242727272727274</v>
      </c>
      <c r="E85" s="23">
        <v>1.8941176470588235</v>
      </c>
      <c r="F85" s="23">
        <v>1.32232435339559</v>
      </c>
      <c r="G85" s="23">
        <v>0.3030691943823109</v>
      </c>
      <c r="H85" s="23">
        <v>0.3191546575727574</v>
      </c>
      <c r="I85" s="23">
        <v>0.24267536944006454</v>
      </c>
      <c r="J85" s="51">
        <v>0.37191068181140624</v>
      </c>
      <c r="K85" s="51">
        <v>0.1670989476194735</v>
      </c>
      <c r="L85" s="51">
        <v>0.4033181289687863</v>
      </c>
      <c r="M85" s="51">
        <v>0.7360104939927854</v>
      </c>
      <c r="N85" s="51">
        <v>0.5543779626151507</v>
      </c>
      <c r="O85" s="59">
        <v>0.733148495960409</v>
      </c>
      <c r="P85" s="85">
        <v>1.0316012282741556</v>
      </c>
      <c r="Q85" s="85">
        <v>1.479041826908744</v>
      </c>
    </row>
    <row r="86" spans="1:17" ht="12.75">
      <c r="A86" s="13" t="s">
        <v>66</v>
      </c>
      <c r="B86" s="23">
        <v>0.24103251759973182</v>
      </c>
      <c r="C86" s="23">
        <v>0.2196867460025355</v>
      </c>
      <c r="D86" s="23">
        <v>0.2165056727885798</v>
      </c>
      <c r="E86" s="23">
        <v>0.23344282693859042</v>
      </c>
      <c r="F86" s="23">
        <v>0.23362415237766165</v>
      </c>
      <c r="G86" s="23">
        <v>0.10281811622448726</v>
      </c>
      <c r="H86" s="23">
        <v>0.0976115798563733</v>
      </c>
      <c r="I86" s="23">
        <v>0.06829063592086074</v>
      </c>
      <c r="J86" s="51">
        <v>0.14154502493348234</v>
      </c>
      <c r="K86" s="51">
        <v>0.06108342710175213</v>
      </c>
      <c r="L86" s="51">
        <v>0.13827555455616342</v>
      </c>
      <c r="M86" s="51">
        <v>0.20655913956003272</v>
      </c>
      <c r="N86" s="51">
        <v>0.14871165349796872</v>
      </c>
      <c r="O86" s="59">
        <v>0.15975548160671452</v>
      </c>
      <c r="P86" s="85">
        <v>0.1788187872641418</v>
      </c>
      <c r="Q86" s="85">
        <v>0.20916883094981112</v>
      </c>
    </row>
    <row r="87" spans="1:17" ht="12.75">
      <c r="A87" s="17" t="s">
        <v>67</v>
      </c>
      <c r="B87" s="24">
        <v>0.10894975178825012</v>
      </c>
      <c r="C87" s="24">
        <v>0.11282792442412777</v>
      </c>
      <c r="D87" s="24">
        <v>0.1352724637712887</v>
      </c>
      <c r="E87" s="24">
        <v>0.18940856678039403</v>
      </c>
      <c r="F87" s="24">
        <v>0.2932164805537718</v>
      </c>
      <c r="G87" s="24">
        <v>0.21986993643924954</v>
      </c>
      <c r="H87" s="24">
        <v>0.14800855301300817</v>
      </c>
      <c r="I87" s="24">
        <v>0.13464704859074303</v>
      </c>
      <c r="J87" s="24">
        <v>0.10172583947416489</v>
      </c>
      <c r="K87" s="24">
        <v>0.1241370064504267</v>
      </c>
      <c r="L87" s="24">
        <v>0.13811843945204857</v>
      </c>
      <c r="M87" s="24">
        <v>0.18052948293520804</v>
      </c>
      <c r="N87" s="24">
        <v>0.16299601018315182</v>
      </c>
      <c r="O87" s="60">
        <v>0.19255715673989207</v>
      </c>
      <c r="P87" s="71">
        <v>0.11567868485468896</v>
      </c>
      <c r="Q87" s="71">
        <v>0.09140882889654642</v>
      </c>
    </row>
    <row r="88" spans="1:17" ht="12.75">
      <c r="A88" s="26" t="s">
        <v>106</v>
      </c>
      <c r="H88" s="26">
        <v>120134</v>
      </c>
      <c r="I88" s="26">
        <v>112001</v>
      </c>
      <c r="J88" s="26">
        <v>244477</v>
      </c>
      <c r="K88" s="26">
        <v>247354</v>
      </c>
      <c r="L88" s="26">
        <v>284042</v>
      </c>
      <c r="M88" s="26">
        <v>491432</v>
      </c>
      <c r="N88" s="26">
        <v>688460</v>
      </c>
      <c r="O88" s="61">
        <v>1806162</v>
      </c>
      <c r="P88" s="86">
        <v>2312005</v>
      </c>
      <c r="Q88" s="86">
        <v>2093222</v>
      </c>
    </row>
    <row r="89" spans="1:17" ht="12.75">
      <c r="A89" s="26" t="s">
        <v>7</v>
      </c>
      <c r="H89" s="26">
        <v>1739114</v>
      </c>
      <c r="I89" s="26">
        <v>1860869</v>
      </c>
      <c r="J89" s="26">
        <v>2885202</v>
      </c>
      <c r="K89" s="26">
        <v>2659789</v>
      </c>
      <c r="L89" s="26">
        <v>2860703</v>
      </c>
      <c r="M89" s="26">
        <v>2973350</v>
      </c>
      <c r="N89" s="26">
        <v>3529385</v>
      </c>
      <c r="O89" s="61">
        <v>4430560</v>
      </c>
      <c r="P89" s="86">
        <v>5558116</v>
      </c>
      <c r="Q89" s="86">
        <v>6217583</v>
      </c>
    </row>
    <row r="90" spans="1:17" ht="12.75">
      <c r="A90" s="26" t="s">
        <v>107</v>
      </c>
      <c r="H90" s="26">
        <v>1362857</v>
      </c>
      <c r="I90" s="26">
        <v>1430025</v>
      </c>
      <c r="J90" s="26">
        <v>2312935</v>
      </c>
      <c r="K90" s="26">
        <v>2058114</v>
      </c>
      <c r="L90" s="26">
        <v>2270763</v>
      </c>
      <c r="M90" s="26">
        <v>2221449</v>
      </c>
      <c r="N90" s="26">
        <v>2756038</v>
      </c>
      <c r="O90" s="61">
        <v>3547095</v>
      </c>
      <c r="P90" s="86">
        <v>4541209</v>
      </c>
      <c r="Q90" s="86">
        <v>4922287</v>
      </c>
    </row>
    <row r="91" spans="1:17" ht="12.75">
      <c r="A91" s="26" t="s">
        <v>9</v>
      </c>
      <c r="H91" s="26">
        <v>81813</v>
      </c>
      <c r="I91" s="26">
        <v>81813</v>
      </c>
      <c r="J91" s="26">
        <v>134172</v>
      </c>
      <c r="K91" s="26">
        <v>134172</v>
      </c>
      <c r="L91" s="26">
        <v>134172</v>
      </c>
      <c r="M91" s="26">
        <v>134172</v>
      </c>
      <c r="N91" s="26">
        <v>134172</v>
      </c>
      <c r="O91" s="61">
        <v>134172</v>
      </c>
      <c r="P91" s="86">
        <v>134172</v>
      </c>
      <c r="Q91" s="86">
        <v>134172</v>
      </c>
    </row>
    <row r="92" spans="1:17" ht="12.75">
      <c r="A92" s="26" t="s">
        <v>108</v>
      </c>
      <c r="H92" s="26">
        <v>267499</v>
      </c>
      <c r="I92" s="26">
        <v>290728</v>
      </c>
      <c r="J92" s="26">
        <v>352538</v>
      </c>
      <c r="K92" s="26">
        <v>367039</v>
      </c>
      <c r="L92" s="26">
        <v>391349</v>
      </c>
      <c r="M92" s="26">
        <v>478081</v>
      </c>
      <c r="N92" s="26">
        <v>500176</v>
      </c>
      <c r="O92" s="61">
        <v>615741</v>
      </c>
      <c r="P92" s="86">
        <v>774035</v>
      </c>
      <c r="Q92" s="86">
        <v>948736</v>
      </c>
    </row>
    <row r="93" spans="1:17" ht="12.75">
      <c r="A93" s="26" t="s">
        <v>109</v>
      </c>
      <c r="H93" s="26">
        <v>1471615</v>
      </c>
      <c r="I93" s="26">
        <v>1570141</v>
      </c>
      <c r="J93" s="26">
        <v>2532664</v>
      </c>
      <c r="K93" s="26">
        <v>2292750</v>
      </c>
      <c r="L93" s="26">
        <v>2469354</v>
      </c>
      <c r="M93" s="26">
        <v>2495269</v>
      </c>
      <c r="N93" s="26">
        <v>3029209</v>
      </c>
      <c r="O93" s="61">
        <v>3814819</v>
      </c>
      <c r="P93" s="86">
        <v>4784081</v>
      </c>
      <c r="Q93" s="86">
        <v>5268847</v>
      </c>
    </row>
    <row r="94" spans="1:17" ht="12.75">
      <c r="A94" s="26" t="s">
        <v>110</v>
      </c>
      <c r="H94" s="26">
        <v>890360</v>
      </c>
      <c r="I94" s="26">
        <v>975811</v>
      </c>
      <c r="J94" s="26">
        <v>1486790</v>
      </c>
      <c r="K94" s="26">
        <v>1664543</v>
      </c>
      <c r="L94" s="26">
        <v>1925802</v>
      </c>
      <c r="M94" s="26">
        <v>1954025</v>
      </c>
      <c r="N94" s="26">
        <v>2333898</v>
      </c>
      <c r="O94" s="61">
        <v>2490069</v>
      </c>
      <c r="P94" s="86">
        <v>2831224</v>
      </c>
      <c r="Q94" s="86">
        <v>3307102</v>
      </c>
    </row>
    <row r="95" spans="1:17" ht="12.75">
      <c r="A95" s="31" t="s">
        <v>111</v>
      </c>
      <c r="H95" s="27">
        <v>203993</v>
      </c>
      <c r="I95" s="27">
        <v>195624</v>
      </c>
      <c r="J95" s="27">
        <v>238497</v>
      </c>
      <c r="K95" s="27">
        <v>256305</v>
      </c>
      <c r="L95" s="27">
        <v>313793</v>
      </c>
      <c r="M95" s="27">
        <v>519446</v>
      </c>
      <c r="N95" s="27">
        <v>489789</v>
      </c>
      <c r="O95" s="56">
        <v>540999</v>
      </c>
      <c r="P95" s="70">
        <v>508011</v>
      </c>
      <c r="Q95" s="70">
        <v>615276</v>
      </c>
    </row>
    <row r="96" spans="1:17" ht="12.75">
      <c r="A96" s="32" t="s">
        <v>112</v>
      </c>
      <c r="H96" s="26">
        <v>166428</v>
      </c>
      <c r="I96" s="26">
        <v>164210</v>
      </c>
      <c r="J96" s="26">
        <v>173958</v>
      </c>
      <c r="K96" s="26">
        <v>212759</v>
      </c>
      <c r="L96" s="26">
        <v>248399</v>
      </c>
      <c r="M96" s="26">
        <v>351845</v>
      </c>
      <c r="N96" s="26">
        <v>376626</v>
      </c>
      <c r="O96" s="61">
        <v>426463</v>
      </c>
      <c r="P96" s="86">
        <v>414572</v>
      </c>
      <c r="Q96" s="86">
        <v>422012</v>
      </c>
    </row>
    <row r="97" spans="1:17" ht="12.75">
      <c r="A97" s="32" t="s">
        <v>113</v>
      </c>
      <c r="H97" s="26">
        <v>4229</v>
      </c>
      <c r="I97" s="26">
        <v>6375</v>
      </c>
      <c r="J97" s="26">
        <v>6171</v>
      </c>
      <c r="K97" s="26">
        <v>5561</v>
      </c>
      <c r="L97" s="26">
        <v>7512</v>
      </c>
      <c r="M97" s="26">
        <v>10410</v>
      </c>
      <c r="N97" s="26">
        <v>7877</v>
      </c>
      <c r="O97" s="61">
        <v>7847</v>
      </c>
      <c r="P97" s="86">
        <v>334</v>
      </c>
      <c r="Q97" s="86">
        <v>273</v>
      </c>
    </row>
    <row r="98" spans="1:17" ht="12.75">
      <c r="A98" s="32" t="s">
        <v>114</v>
      </c>
      <c r="H98" s="26">
        <v>22075</v>
      </c>
      <c r="I98" s="26">
        <v>16452</v>
      </c>
      <c r="J98" s="26">
        <v>12942</v>
      </c>
      <c r="K98" s="26">
        <v>32404</v>
      </c>
      <c r="L98" s="26">
        <v>34121</v>
      </c>
      <c r="M98" s="26">
        <v>48461</v>
      </c>
      <c r="N98" s="26">
        <v>78931</v>
      </c>
      <c r="O98" s="61">
        <v>149989</v>
      </c>
      <c r="P98" s="86">
        <v>198659</v>
      </c>
      <c r="Q98" s="86">
        <v>182942</v>
      </c>
    </row>
    <row r="99" spans="1:17" ht="12.75">
      <c r="A99" s="32" t="s">
        <v>115</v>
      </c>
      <c r="H99" s="26">
        <v>135047</v>
      </c>
      <c r="I99" s="26">
        <v>133132</v>
      </c>
      <c r="J99" s="26">
        <v>149255</v>
      </c>
      <c r="K99" s="26">
        <v>162041</v>
      </c>
      <c r="L99" s="26">
        <v>194976</v>
      </c>
      <c r="M99" s="26">
        <v>248883</v>
      </c>
      <c r="N99" s="26">
        <v>260969</v>
      </c>
      <c r="O99" s="61">
        <v>240946</v>
      </c>
      <c r="P99" s="86">
        <v>187472</v>
      </c>
      <c r="Q99" s="86">
        <v>201870</v>
      </c>
    </row>
    <row r="100" spans="1:17" ht="12.75">
      <c r="A100" s="32" t="s">
        <v>116</v>
      </c>
      <c r="H100" s="26">
        <v>3385</v>
      </c>
      <c r="I100" s="26">
        <v>4702</v>
      </c>
      <c r="J100" s="26">
        <v>5465</v>
      </c>
      <c r="K100" s="26">
        <v>12592</v>
      </c>
      <c r="L100" s="26">
        <v>10819</v>
      </c>
      <c r="M100" s="26">
        <v>11491</v>
      </c>
      <c r="N100" s="26">
        <v>13316</v>
      </c>
      <c r="O100" s="61">
        <v>12893</v>
      </c>
      <c r="P100" s="86">
        <v>16206</v>
      </c>
      <c r="Q100" s="86">
        <v>19176</v>
      </c>
    </row>
    <row r="101" spans="1:17" ht="12.75">
      <c r="A101" s="32" t="s">
        <v>117</v>
      </c>
      <c r="H101" s="26">
        <v>1551</v>
      </c>
      <c r="I101" s="26">
        <v>3453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61">
        <v>0</v>
      </c>
      <c r="P101" s="86">
        <v>0</v>
      </c>
      <c r="Q101" s="86">
        <v>0</v>
      </c>
    </row>
    <row r="102" spans="1:17" ht="12.75">
      <c r="A102" s="32" t="s">
        <v>118</v>
      </c>
      <c r="H102" s="26">
        <v>141</v>
      </c>
      <c r="I102" s="26">
        <v>96</v>
      </c>
      <c r="J102" s="26">
        <v>125</v>
      </c>
      <c r="K102" s="26">
        <v>161</v>
      </c>
      <c r="L102" s="26">
        <v>971</v>
      </c>
      <c r="M102" s="26">
        <v>32600</v>
      </c>
      <c r="N102" s="26">
        <v>15533</v>
      </c>
      <c r="O102" s="61">
        <v>14788</v>
      </c>
      <c r="P102" s="86">
        <v>11901</v>
      </c>
      <c r="Q102" s="86">
        <v>17751</v>
      </c>
    </row>
    <row r="103" spans="1:17" ht="12.75">
      <c r="A103" s="26" t="s">
        <v>119</v>
      </c>
      <c r="H103" s="26">
        <v>2580</v>
      </c>
      <c r="I103" s="26">
        <v>2207</v>
      </c>
      <c r="J103" s="26">
        <v>2279</v>
      </c>
      <c r="K103" s="26">
        <v>2913</v>
      </c>
      <c r="L103" s="26">
        <v>2702</v>
      </c>
      <c r="M103" s="26">
        <v>2038</v>
      </c>
      <c r="N103" s="26">
        <v>3727</v>
      </c>
      <c r="O103" s="61">
        <v>3769</v>
      </c>
      <c r="P103" s="86">
        <v>12583</v>
      </c>
      <c r="Q103" s="86">
        <v>18707</v>
      </c>
    </row>
    <row r="104" spans="1:17" ht="12.75">
      <c r="A104" s="26" t="s">
        <v>120</v>
      </c>
      <c r="H104" s="26">
        <v>30456</v>
      </c>
      <c r="I104" s="26">
        <v>29052</v>
      </c>
      <c r="J104" s="26">
        <v>51241</v>
      </c>
      <c r="K104" s="26">
        <v>39869</v>
      </c>
      <c r="L104" s="26">
        <v>59990</v>
      </c>
      <c r="M104" s="26">
        <v>163312</v>
      </c>
      <c r="N104" s="26">
        <v>107225</v>
      </c>
      <c r="O104" s="61">
        <v>99836</v>
      </c>
      <c r="P104" s="86">
        <v>78953</v>
      </c>
      <c r="Q104" s="86">
        <v>174557</v>
      </c>
    </row>
    <row r="105" spans="1:17" ht="12.75">
      <c r="A105" s="26" t="s">
        <v>121</v>
      </c>
      <c r="H105" s="26">
        <v>4529</v>
      </c>
      <c r="I105" s="26">
        <v>155</v>
      </c>
      <c r="J105" s="26">
        <v>11019</v>
      </c>
      <c r="K105" s="26">
        <v>764</v>
      </c>
      <c r="L105" s="26">
        <v>2702</v>
      </c>
      <c r="M105" s="26">
        <v>2251</v>
      </c>
      <c r="N105" s="26">
        <v>2211</v>
      </c>
      <c r="O105" s="61">
        <v>10931</v>
      </c>
      <c r="P105" s="86">
        <v>1903</v>
      </c>
      <c r="Q105" s="86">
        <v>0</v>
      </c>
    </row>
    <row r="106" spans="1:17" ht="12.75">
      <c r="A106" s="31" t="s">
        <v>122</v>
      </c>
      <c r="H106" s="27">
        <v>164035</v>
      </c>
      <c r="I106" s="27">
        <v>164879</v>
      </c>
      <c r="J106" s="27">
        <v>172741</v>
      </c>
      <c r="K106" s="27">
        <v>224396</v>
      </c>
      <c r="L106" s="27">
        <v>235895</v>
      </c>
      <c r="M106" s="27">
        <v>360082</v>
      </c>
      <c r="N106" s="27">
        <v>382446</v>
      </c>
      <c r="O106" s="56">
        <v>532109</v>
      </c>
      <c r="P106" s="70">
        <v>437948</v>
      </c>
      <c r="Q106" s="70">
        <v>443189</v>
      </c>
    </row>
    <row r="107" spans="1:17" ht="12.75">
      <c r="A107" s="33" t="s">
        <v>13</v>
      </c>
      <c r="H107" s="26">
        <v>36521</v>
      </c>
      <c r="I107" s="26">
        <v>33530</v>
      </c>
      <c r="J107" s="26">
        <v>35415</v>
      </c>
      <c r="K107" s="26">
        <v>43204</v>
      </c>
      <c r="L107" s="26">
        <v>49543</v>
      </c>
      <c r="M107" s="26">
        <v>114092</v>
      </c>
      <c r="N107" s="26">
        <v>126209</v>
      </c>
      <c r="O107" s="61">
        <v>111694</v>
      </c>
      <c r="P107" s="86">
        <v>91816</v>
      </c>
      <c r="Q107" s="86">
        <v>94777</v>
      </c>
    </row>
    <row r="108" spans="1:17" ht="12.75">
      <c r="A108" s="33" t="s">
        <v>123</v>
      </c>
      <c r="H108" s="26">
        <v>35551</v>
      </c>
      <c r="I108" s="26">
        <v>32711</v>
      </c>
      <c r="J108" s="26">
        <v>32703</v>
      </c>
      <c r="K108" s="26">
        <v>40910</v>
      </c>
      <c r="L108" s="26">
        <v>43674</v>
      </c>
      <c r="M108" s="26">
        <v>84973</v>
      </c>
      <c r="N108" s="26">
        <v>110441</v>
      </c>
      <c r="O108" s="61">
        <v>9897</v>
      </c>
      <c r="P108" s="86">
        <v>13928</v>
      </c>
      <c r="Q108" s="86">
        <v>10668</v>
      </c>
    </row>
    <row r="109" spans="1:17" ht="12.75">
      <c r="A109" s="33" t="s">
        <v>124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61">
        <v>0</v>
      </c>
      <c r="P109" s="86">
        <v>0</v>
      </c>
      <c r="Q109" s="86">
        <v>0</v>
      </c>
    </row>
    <row r="110" spans="1:17" ht="12.75">
      <c r="A110" s="33" t="s">
        <v>125</v>
      </c>
      <c r="H110" s="26">
        <v>546</v>
      </c>
      <c r="I110" s="26">
        <v>313</v>
      </c>
      <c r="J110" s="26">
        <v>558</v>
      </c>
      <c r="K110" s="26">
        <v>460</v>
      </c>
      <c r="L110" s="26">
        <v>539</v>
      </c>
      <c r="M110" s="26">
        <v>0</v>
      </c>
      <c r="N110" s="26">
        <v>543</v>
      </c>
      <c r="O110" s="61">
        <v>0</v>
      </c>
      <c r="P110" s="86">
        <v>0</v>
      </c>
      <c r="Q110" s="86">
        <v>0</v>
      </c>
    </row>
    <row r="111" spans="1:17" ht="12.75">
      <c r="A111" s="33" t="s">
        <v>126</v>
      </c>
      <c r="H111" s="26">
        <v>414</v>
      </c>
      <c r="I111" s="26">
        <v>487</v>
      </c>
      <c r="J111" s="26">
        <v>2069</v>
      </c>
      <c r="K111" s="26">
        <v>1718</v>
      </c>
      <c r="L111" s="26">
        <v>1900</v>
      </c>
      <c r="M111" s="26">
        <v>1788</v>
      </c>
      <c r="N111" s="26">
        <v>1067</v>
      </c>
      <c r="O111" s="61">
        <v>829</v>
      </c>
      <c r="P111" s="86">
        <v>970</v>
      </c>
      <c r="Q111" s="86">
        <v>1054</v>
      </c>
    </row>
    <row r="112" spans="1:17" ht="12.75">
      <c r="A112" s="33" t="s">
        <v>127</v>
      </c>
      <c r="H112" s="26">
        <v>0</v>
      </c>
      <c r="I112" s="26">
        <v>0</v>
      </c>
      <c r="J112" s="26">
        <v>24</v>
      </c>
      <c r="K112" s="26">
        <v>43</v>
      </c>
      <c r="L112" s="26">
        <v>3274</v>
      </c>
      <c r="M112" s="26">
        <v>26303</v>
      </c>
      <c r="N112" s="26">
        <v>12123</v>
      </c>
      <c r="O112" s="61">
        <v>7659</v>
      </c>
      <c r="P112" s="86">
        <v>8902</v>
      </c>
      <c r="Q112" s="86">
        <v>13805</v>
      </c>
    </row>
    <row r="113" spans="1:17" ht="12.75">
      <c r="A113" s="33" t="s">
        <v>128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61">
        <v>0</v>
      </c>
      <c r="P113" s="86">
        <v>0</v>
      </c>
      <c r="Q113" s="86">
        <v>0</v>
      </c>
    </row>
    <row r="114" spans="1:17" ht="12.75">
      <c r="A114" s="33" t="s">
        <v>129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61">
        <v>0</v>
      </c>
      <c r="P114" s="86">
        <v>0</v>
      </c>
      <c r="Q114" s="86">
        <v>0</v>
      </c>
    </row>
    <row r="115" spans="1:17" ht="12.75">
      <c r="A115" s="33" t="s">
        <v>130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61">
        <v>0</v>
      </c>
      <c r="P115" s="86">
        <v>0</v>
      </c>
      <c r="Q115" s="86">
        <v>0</v>
      </c>
    </row>
    <row r="116" spans="1:17" ht="12.75">
      <c r="A116" s="33" t="s">
        <v>131</v>
      </c>
      <c r="H116" s="26">
        <v>10</v>
      </c>
      <c r="I116" s="26">
        <v>19</v>
      </c>
      <c r="J116" s="26">
        <v>61</v>
      </c>
      <c r="K116" s="26">
        <v>73</v>
      </c>
      <c r="L116" s="26">
        <v>156</v>
      </c>
      <c r="M116" s="26">
        <v>1028</v>
      </c>
      <c r="N116" s="26">
        <v>2035</v>
      </c>
      <c r="O116" s="61">
        <v>770</v>
      </c>
      <c r="P116" s="86">
        <v>250</v>
      </c>
      <c r="Q116" s="86">
        <v>471</v>
      </c>
    </row>
    <row r="117" spans="1:17" ht="12.75">
      <c r="A117" s="26" t="s">
        <v>132</v>
      </c>
      <c r="H117" s="26">
        <v>7706</v>
      </c>
      <c r="I117" s="26">
        <v>11132</v>
      </c>
      <c r="J117" s="26">
        <v>3776</v>
      </c>
      <c r="K117" s="26">
        <v>12608</v>
      </c>
      <c r="L117" s="26">
        <v>24523</v>
      </c>
      <c r="M117" s="26">
        <v>53810</v>
      </c>
      <c r="N117" s="26">
        <v>50348</v>
      </c>
      <c r="O117" s="61">
        <v>188204</v>
      </c>
      <c r="P117" s="86">
        <v>106898</v>
      </c>
      <c r="Q117" s="86">
        <v>58850</v>
      </c>
    </row>
    <row r="118" spans="1:17" ht="12.75">
      <c r="A118" s="34" t="s">
        <v>16</v>
      </c>
      <c r="H118" s="26">
        <v>118136</v>
      </c>
      <c r="I118" s="26">
        <v>117857</v>
      </c>
      <c r="J118" s="26">
        <v>129003</v>
      </c>
      <c r="K118" s="26">
        <v>163306</v>
      </c>
      <c r="L118" s="26">
        <v>157868</v>
      </c>
      <c r="M118" s="26">
        <v>182391</v>
      </c>
      <c r="N118" s="26">
        <v>200790</v>
      </c>
      <c r="O118" s="61">
        <v>206766</v>
      </c>
      <c r="P118" s="86">
        <v>225044</v>
      </c>
      <c r="Q118" s="86">
        <v>241696</v>
      </c>
    </row>
    <row r="119" spans="1:17" ht="12.75">
      <c r="A119" s="34" t="s">
        <v>133</v>
      </c>
      <c r="H119" s="26">
        <v>48568</v>
      </c>
      <c r="I119" s="26">
        <v>50597</v>
      </c>
      <c r="J119" s="26">
        <v>55439</v>
      </c>
      <c r="K119" s="26">
        <v>73019</v>
      </c>
      <c r="L119" s="26">
        <v>65738</v>
      </c>
      <c r="M119" s="26">
        <v>83269</v>
      </c>
      <c r="N119" s="26">
        <v>85488</v>
      </c>
      <c r="O119" s="61">
        <v>91273</v>
      </c>
      <c r="P119" s="86">
        <v>93858</v>
      </c>
      <c r="Q119" s="86">
        <v>111041</v>
      </c>
    </row>
    <row r="120" spans="1:17" ht="12.75">
      <c r="A120" s="34" t="s">
        <v>134</v>
      </c>
      <c r="H120" s="26">
        <v>64955</v>
      </c>
      <c r="I120" s="26">
        <v>64480</v>
      </c>
      <c r="J120" s="26">
        <v>70714</v>
      </c>
      <c r="K120" s="26">
        <v>84980</v>
      </c>
      <c r="L120" s="26">
        <v>86380</v>
      </c>
      <c r="M120" s="26">
        <v>91941</v>
      </c>
      <c r="N120" s="26">
        <v>108561</v>
      </c>
      <c r="O120" s="61">
        <v>106370</v>
      </c>
      <c r="P120" s="86">
        <v>120103</v>
      </c>
      <c r="Q120" s="86">
        <v>116444</v>
      </c>
    </row>
    <row r="121" spans="1:17" ht="12.75">
      <c r="A121" s="34" t="s">
        <v>135</v>
      </c>
      <c r="H121" s="26">
        <v>4391</v>
      </c>
      <c r="I121" s="26">
        <v>2525</v>
      </c>
      <c r="J121" s="26">
        <v>2595</v>
      </c>
      <c r="K121" s="26">
        <v>4919</v>
      </c>
      <c r="L121" s="26">
        <v>5356</v>
      </c>
      <c r="M121" s="26">
        <v>6105</v>
      </c>
      <c r="N121" s="26">
        <v>5698</v>
      </c>
      <c r="O121" s="61">
        <v>7239</v>
      </c>
      <c r="P121" s="86">
        <v>9124</v>
      </c>
      <c r="Q121" s="86">
        <v>11486</v>
      </c>
    </row>
    <row r="122" spans="1:17" ht="12.75">
      <c r="A122" s="34" t="s">
        <v>136</v>
      </c>
      <c r="H122" s="26">
        <v>222</v>
      </c>
      <c r="I122" s="26">
        <v>255</v>
      </c>
      <c r="J122" s="26">
        <v>255</v>
      </c>
      <c r="K122" s="26">
        <v>388</v>
      </c>
      <c r="L122" s="26">
        <v>394</v>
      </c>
      <c r="M122" s="26">
        <v>1076</v>
      </c>
      <c r="N122" s="26">
        <v>1043</v>
      </c>
      <c r="O122" s="61">
        <v>1884</v>
      </c>
      <c r="P122" s="86">
        <v>1959</v>
      </c>
      <c r="Q122" s="86">
        <v>2725</v>
      </c>
    </row>
    <row r="123" spans="1:17" ht="12.75">
      <c r="A123" s="26" t="s">
        <v>137</v>
      </c>
      <c r="H123" s="26">
        <v>222</v>
      </c>
      <c r="I123" s="26">
        <v>255</v>
      </c>
      <c r="J123" s="26">
        <v>255</v>
      </c>
      <c r="K123" s="26">
        <v>388</v>
      </c>
      <c r="L123" s="26">
        <v>394</v>
      </c>
      <c r="M123" s="26">
        <v>1076</v>
      </c>
      <c r="N123" s="26">
        <v>1043</v>
      </c>
      <c r="O123" s="61">
        <v>19796</v>
      </c>
      <c r="P123" s="86">
        <v>10217</v>
      </c>
      <c r="Q123" s="86">
        <v>29071</v>
      </c>
    </row>
    <row r="124" spans="1:17" ht="12.75">
      <c r="A124" s="26" t="s">
        <v>138</v>
      </c>
      <c r="H124" s="26">
        <v>1450</v>
      </c>
      <c r="I124" s="26">
        <v>2105</v>
      </c>
      <c r="J124" s="26">
        <v>4292</v>
      </c>
      <c r="K124" s="26">
        <v>4890</v>
      </c>
      <c r="L124" s="26">
        <v>3567</v>
      </c>
      <c r="M124" s="26">
        <v>8713</v>
      </c>
      <c r="N124" s="26">
        <v>4056</v>
      </c>
      <c r="O124" s="61">
        <v>5649</v>
      </c>
      <c r="P124" s="86">
        <v>3973</v>
      </c>
      <c r="Q124" s="86">
        <v>18795</v>
      </c>
    </row>
    <row r="125" spans="1:17" ht="12.75">
      <c r="A125" s="35" t="s">
        <v>139</v>
      </c>
      <c r="H125" s="28"/>
      <c r="I125" s="44"/>
      <c r="J125" s="28"/>
      <c r="K125" s="28"/>
      <c r="L125" s="28"/>
      <c r="M125" s="28"/>
      <c r="N125" s="28"/>
      <c r="O125" s="60" t="s">
        <v>165</v>
      </c>
      <c r="P125" s="71" t="s">
        <v>165</v>
      </c>
      <c r="Q125" s="71" t="s">
        <v>165</v>
      </c>
    </row>
    <row r="126" spans="1:17" ht="12.75">
      <c r="A126" s="36" t="s">
        <v>140</v>
      </c>
      <c r="H126" s="29">
        <v>0.24621962677547302</v>
      </c>
      <c r="I126" s="45">
        <v>0.2547401241033087</v>
      </c>
      <c r="J126" s="29">
        <v>0.23141533937658437</v>
      </c>
      <c r="K126" s="29">
        <v>0.2299084626637677</v>
      </c>
      <c r="L126" s="29">
        <v>0.23501635786727948</v>
      </c>
      <c r="M126" s="54">
        <v>0.1780829703869373</v>
      </c>
      <c r="N126" s="54">
        <v>0.19561425007472974</v>
      </c>
      <c r="O126" s="62">
        <v>0.1741960384240367</v>
      </c>
      <c r="P126" s="72">
        <v>0.17771633409594187</v>
      </c>
      <c r="Q126" s="72">
        <v>0.1885552633555515</v>
      </c>
    </row>
    <row r="127" spans="1:17" ht="12.75">
      <c r="A127" s="37" t="s">
        <v>141</v>
      </c>
      <c r="H127" s="29">
        <v>0.15678213159114354</v>
      </c>
      <c r="I127" s="45">
        <v>0.16385301705815938</v>
      </c>
      <c r="J127" s="29">
        <v>0.14943390445452345</v>
      </c>
      <c r="K127" s="29">
        <v>0.14901219608021538</v>
      </c>
      <c r="L127" s="29">
        <v>0.1561329505369834</v>
      </c>
      <c r="M127" s="29">
        <v>0.1116424235290161</v>
      </c>
      <c r="N127" s="29">
        <v>0.12663877701072568</v>
      </c>
      <c r="O127" s="62">
        <v>0.11675228413563973</v>
      </c>
      <c r="P127" s="72">
        <v>0.12982330703425404</v>
      </c>
      <c r="Q127" s="72">
        <v>0.1178096054367107</v>
      </c>
    </row>
    <row r="128" spans="1:17" ht="12.75">
      <c r="A128" s="36" t="s">
        <v>106</v>
      </c>
      <c r="H128" s="29">
        <v>0.06907770278429132</v>
      </c>
      <c r="I128" s="45">
        <v>0.060187471552269396</v>
      </c>
      <c r="J128" s="29">
        <v>0.08473479499875572</v>
      </c>
      <c r="K128" s="29">
        <v>0.09299760244139667</v>
      </c>
      <c r="L128" s="29">
        <v>0.09929097847626965</v>
      </c>
      <c r="M128" s="29">
        <v>0.16527889417660216</v>
      </c>
      <c r="N128" s="29">
        <v>0.19506514591068982</v>
      </c>
      <c r="O128" s="62">
        <v>0.4076599797768228</v>
      </c>
      <c r="P128" s="72">
        <v>0.415969188120579</v>
      </c>
      <c r="Q128" s="72">
        <v>0.3366616899203436</v>
      </c>
    </row>
    <row r="129" spans="1:17" ht="12.75">
      <c r="A129" s="36" t="s">
        <v>1</v>
      </c>
      <c r="H129" s="29">
        <v>0.5246504829470638</v>
      </c>
      <c r="I129" s="45">
        <v>0.5313367034433912</v>
      </c>
      <c r="J129" s="29">
        <v>0.5085356241954636</v>
      </c>
      <c r="K129" s="29">
        <v>0.49076825266966667</v>
      </c>
      <c r="L129" s="29">
        <v>0.493465417416628</v>
      </c>
      <c r="M129" s="29">
        <v>0.4636615265609498</v>
      </c>
      <c r="N129" s="29">
        <v>0.4536416401157709</v>
      </c>
      <c r="O129" s="62">
        <v>0.28242389223935577</v>
      </c>
      <c r="P129" s="72">
        <v>0.29157847731137676</v>
      </c>
      <c r="Q129" s="72">
        <v>0.35519107666113986</v>
      </c>
    </row>
    <row r="130" spans="1:17" ht="12.75">
      <c r="A130" s="38" t="s">
        <v>142</v>
      </c>
      <c r="H130" s="29">
        <v>0.5313699964464664</v>
      </c>
      <c r="I130" s="45">
        <v>0.5375988315136638</v>
      </c>
      <c r="J130" s="29">
        <v>0.5136846570881346</v>
      </c>
      <c r="K130" s="29">
        <v>0.4938587233799373</v>
      </c>
      <c r="L130" s="29">
        <v>0.49453298717133515</v>
      </c>
      <c r="M130" s="54">
        <v>0.46472934568752416</v>
      </c>
      <c r="N130" s="54">
        <v>0.45289278443694864</v>
      </c>
      <c r="O130" s="63">
        <v>0.2868565147520855</v>
      </c>
      <c r="P130" s="87">
        <v>0.29923844698455376</v>
      </c>
      <c r="Q130" s="87">
        <v>0.3631982074063185</v>
      </c>
    </row>
    <row r="131" spans="1:17" ht="12.75">
      <c r="A131" s="39" t="s">
        <v>4</v>
      </c>
      <c r="H131" s="29">
        <v>0.032595908031330896</v>
      </c>
      <c r="I131" s="45">
        <v>0.029440546325399584</v>
      </c>
      <c r="J131" s="29">
        <v>0.025090097677736255</v>
      </c>
      <c r="K131" s="29">
        <v>0.02970987548260407</v>
      </c>
      <c r="L131" s="29">
        <v>0.0329038002197362</v>
      </c>
      <c r="M131" s="29">
        <v>0.04041199320631611</v>
      </c>
      <c r="N131" s="29">
        <v>0.0309121844173985</v>
      </c>
      <c r="O131" s="62">
        <v>0.023866057563829403</v>
      </c>
      <c r="P131" s="72">
        <v>0.014533881624636837</v>
      </c>
      <c r="Q131" s="72">
        <v>0.013528568898879195</v>
      </c>
    </row>
    <row r="132" spans="1:17" ht="12.75">
      <c r="A132" s="37" t="s">
        <v>143</v>
      </c>
      <c r="H132" s="29">
        <v>0.03931542153073347</v>
      </c>
      <c r="I132" s="45">
        <v>0.03570267439567213</v>
      </c>
      <c r="J132" s="29">
        <v>0.030239130570407204</v>
      </c>
      <c r="K132" s="29">
        <v>0.032800346192874696</v>
      </c>
      <c r="L132" s="29">
        <v>0.03397136997444335</v>
      </c>
      <c r="M132" s="29">
        <v>0.04147981233289051</v>
      </c>
      <c r="N132" s="29">
        <v>0.03016332873857627</v>
      </c>
      <c r="O132" s="62">
        <v>0.028298680076559172</v>
      </c>
      <c r="P132" s="72">
        <v>0.022193851297813864</v>
      </c>
      <c r="Q132" s="72">
        <v>0.021535699644057826</v>
      </c>
    </row>
    <row r="133" spans="1:17" ht="12.75">
      <c r="A133" s="40" t="s">
        <v>144</v>
      </c>
      <c r="H133" s="29"/>
      <c r="I133" s="45"/>
      <c r="J133" s="29"/>
      <c r="K133" s="29"/>
      <c r="L133" s="29"/>
      <c r="M133" s="29"/>
      <c r="N133" s="29"/>
      <c r="O133" s="62" t="s">
        <v>165</v>
      </c>
      <c r="P133" s="72" t="s">
        <v>165</v>
      </c>
      <c r="Q133" s="72" t="s">
        <v>165</v>
      </c>
    </row>
    <row r="134" spans="1:17" ht="12.75">
      <c r="A134" s="41" t="s">
        <v>107</v>
      </c>
      <c r="H134" s="29">
        <v>0.9260961596613244</v>
      </c>
      <c r="I134" s="45">
        <v>0.9107621544816675</v>
      </c>
      <c r="J134" s="29">
        <v>0.9132419460299511</v>
      </c>
      <c r="K134" s="29">
        <v>0.8976617598953223</v>
      </c>
      <c r="L134" s="29">
        <v>0.9195777519140633</v>
      </c>
      <c r="M134" s="29">
        <v>0.8902643362298814</v>
      </c>
      <c r="N134" s="29">
        <v>0.909821012680208</v>
      </c>
      <c r="O134" s="72">
        <v>0.9298199993236901</v>
      </c>
      <c r="P134" s="72">
        <v>0.9492333010247945</v>
      </c>
      <c r="Q134" s="72">
        <v>0.934224698496654</v>
      </c>
    </row>
    <row r="135" spans="1:17" ht="12.75">
      <c r="A135" s="42" t="s">
        <v>145</v>
      </c>
      <c r="H135" s="29">
        <v>0.5348769888863596</v>
      </c>
      <c r="I135" s="45">
        <v>0.5116871669487008</v>
      </c>
      <c r="J135" s="29">
        <v>0.43980488529074524</v>
      </c>
      <c r="K135" s="29">
        <v>0.4868136517282739</v>
      </c>
      <c r="L135" s="29">
        <v>0.5070974028025144</v>
      </c>
      <c r="M135" s="29">
        <v>0.4525712458256004</v>
      </c>
      <c r="N135" s="29">
        <v>0.43983396325575425</v>
      </c>
      <c r="O135" s="62">
        <v>0.5556355360503342</v>
      </c>
      <c r="P135" s="72">
        <v>0.5603531796388899</v>
      </c>
      <c r="Q135" s="72">
        <v>0.5551916766609469</v>
      </c>
    </row>
    <row r="136" spans="1:17" ht="12.75">
      <c r="A136" s="42" t="s">
        <v>146</v>
      </c>
      <c r="H136" s="29">
        <v>0.2695324524417052</v>
      </c>
      <c r="I136" s="45">
        <v>0.25781315181248055</v>
      </c>
      <c r="J136" s="29">
        <v>0.3012689405306033</v>
      </c>
      <c r="K136" s="29">
        <v>0.24296630683676806</v>
      </c>
      <c r="L136" s="29">
        <v>0.26203290415226005</v>
      </c>
      <c r="M136" s="29">
        <v>0.21101772995216148</v>
      </c>
      <c r="N136" s="29">
        <v>0.23887853231652223</v>
      </c>
      <c r="O136" s="62">
        <v>0.20532402716878573</v>
      </c>
      <c r="P136" s="72">
        <v>0.22005793798223733</v>
      </c>
      <c r="Q136" s="72">
        <v>0.20777733724285408</v>
      </c>
    </row>
    <row r="137" spans="1:17" ht="12.75">
      <c r="A137" s="42" t="s">
        <v>147</v>
      </c>
      <c r="H137" s="29">
        <v>0.10401497674323787</v>
      </c>
      <c r="I137" s="45">
        <v>0.11719457042393008</v>
      </c>
      <c r="J137" s="29">
        <v>0.1564542315917153</v>
      </c>
      <c r="K137" s="29">
        <v>0.14653625558826736</v>
      </c>
      <c r="L137" s="29">
        <v>0.12688500717191623</v>
      </c>
      <c r="M137" s="29">
        <v>0.20159990766526575</v>
      </c>
      <c r="N137" s="29">
        <v>0.2028047586019981</v>
      </c>
      <c r="O137" s="62">
        <v>0.12955712970916838</v>
      </c>
      <c r="P137" s="72">
        <v>0.11466068404778264</v>
      </c>
      <c r="Q137" s="72">
        <v>0.13315133272991225</v>
      </c>
    </row>
    <row r="138" spans="1:17" ht="12.75">
      <c r="A138" s="41" t="s">
        <v>148</v>
      </c>
      <c r="H138" s="29">
        <v>0.019513255844769182</v>
      </c>
      <c r="I138" s="45">
        <v>0.03047942828064486</v>
      </c>
      <c r="J138" s="29">
        <v>0.030247991837843474</v>
      </c>
      <c r="K138" s="29">
        <v>0.03348119070984625</v>
      </c>
      <c r="L138" s="29">
        <v>0.025691739620969694</v>
      </c>
      <c r="M138" s="29">
        <v>0.02857487509362718</v>
      </c>
      <c r="N138" s="29">
        <v>0.024846090183939108</v>
      </c>
      <c r="O138" s="62">
        <v>0.014347469696465285</v>
      </c>
      <c r="P138" s="72">
        <v>0.012197117899968668</v>
      </c>
      <c r="Q138" s="72">
        <v>0.012927875871134614</v>
      </c>
    </row>
    <row r="139" spans="1:17" ht="13.5">
      <c r="A139" s="88" t="s">
        <v>216</v>
      </c>
      <c r="P139" s="88">
        <v>1657471</v>
      </c>
      <c r="Q139" s="88">
        <v>55870</v>
      </c>
    </row>
    <row r="140" spans="1:17" ht="13.5">
      <c r="A140" s="90" t="s">
        <v>217</v>
      </c>
      <c r="P140" s="89">
        <v>0.7168976710690504</v>
      </c>
      <c r="Q140" s="89">
        <v>0.6208414587654821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0"/>
  <sheetViews>
    <sheetView workbookViewId="0" topLeftCell="A1">
      <pane xSplit="1" ySplit="1" topLeftCell="M5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62" sqref="Q62"/>
    </sheetView>
  </sheetViews>
  <sheetFormatPr defaultColWidth="11.421875" defaultRowHeight="12.75"/>
  <cols>
    <col min="1" max="1" width="36.57421875" style="0" customWidth="1"/>
    <col min="2" max="2" width="17.00390625" style="0" customWidth="1"/>
    <col min="3" max="3" width="16.421875" style="0" customWidth="1"/>
    <col min="4" max="5" width="16.28125" style="0" customWidth="1"/>
    <col min="6" max="6" width="16.00390625" style="0" customWidth="1"/>
    <col min="7" max="7" width="14.7109375" style="0" customWidth="1"/>
    <col min="8" max="8" width="12.00390625" style="0" customWidth="1"/>
  </cols>
  <sheetData>
    <row r="1" spans="1:18" ht="12.75">
      <c r="A1" t="s">
        <v>201</v>
      </c>
      <c r="B1" t="s">
        <v>187</v>
      </c>
      <c r="C1" t="s">
        <v>188</v>
      </c>
      <c r="D1" t="s">
        <v>189</v>
      </c>
      <c r="E1" t="s">
        <v>190</v>
      </c>
      <c r="F1" t="s">
        <v>191</v>
      </c>
      <c r="G1" t="s">
        <v>192</v>
      </c>
      <c r="H1" s="78" t="s">
        <v>194</v>
      </c>
      <c r="I1" s="30" t="s">
        <v>195</v>
      </c>
      <c r="J1" s="30" t="s">
        <v>193</v>
      </c>
      <c r="K1" s="30" t="s">
        <v>196</v>
      </c>
      <c r="L1" s="76" t="s">
        <v>198</v>
      </c>
      <c r="M1" s="30" t="s">
        <v>199</v>
      </c>
      <c r="N1" s="30" t="s">
        <v>197</v>
      </c>
      <c r="O1" s="30" t="s">
        <v>200</v>
      </c>
      <c r="P1" s="91" t="s">
        <v>215</v>
      </c>
      <c r="Q1" s="76" t="s">
        <v>218</v>
      </c>
      <c r="R1" s="76" t="s">
        <v>219</v>
      </c>
    </row>
    <row r="2" spans="1:18" ht="12.75">
      <c r="A2" s="1" t="s">
        <v>0</v>
      </c>
      <c r="B2" s="18" t="s">
        <v>166</v>
      </c>
      <c r="C2" s="18" t="s">
        <v>77</v>
      </c>
      <c r="D2" s="18" t="s">
        <v>83</v>
      </c>
      <c r="E2" s="18" t="s">
        <v>89</v>
      </c>
      <c r="F2" s="18" t="s">
        <v>95</v>
      </c>
      <c r="G2" s="18" t="s">
        <v>101</v>
      </c>
      <c r="H2" s="18" t="s">
        <v>150</v>
      </c>
      <c r="I2" s="43" t="s">
        <v>150</v>
      </c>
      <c r="J2" s="48" t="s">
        <v>150</v>
      </c>
      <c r="K2" s="52" t="s">
        <v>150</v>
      </c>
      <c r="L2" s="49" t="s">
        <v>150</v>
      </c>
      <c r="M2" s="49" t="s">
        <v>156</v>
      </c>
      <c r="N2" s="49" t="s">
        <v>160</v>
      </c>
      <c r="O2" s="55" t="s">
        <v>166</v>
      </c>
      <c r="P2" s="55" t="s">
        <v>166</v>
      </c>
      <c r="Q2" s="55" t="s">
        <v>166</v>
      </c>
      <c r="R2" s="55" t="s">
        <v>166</v>
      </c>
    </row>
    <row r="3" spans="1:17" ht="12.75">
      <c r="A3" s="2" t="s">
        <v>1</v>
      </c>
      <c r="B3" s="2">
        <v>497906</v>
      </c>
      <c r="C3" s="2">
        <v>687560</v>
      </c>
      <c r="D3" s="2">
        <v>1046905</v>
      </c>
      <c r="E3" s="2">
        <v>1149139</v>
      </c>
      <c r="F3" s="2">
        <v>1052983</v>
      </c>
      <c r="G3" s="2">
        <v>903776</v>
      </c>
      <c r="H3" s="2">
        <v>925026</v>
      </c>
      <c r="I3" s="2">
        <v>1071803</v>
      </c>
      <c r="J3" s="49">
        <v>1430396</v>
      </c>
      <c r="K3" s="49">
        <v>1437861</v>
      </c>
      <c r="L3" s="49">
        <v>1588421</v>
      </c>
      <c r="M3" s="49">
        <v>1344197</v>
      </c>
      <c r="N3" s="49">
        <v>1510315</v>
      </c>
      <c r="O3" s="56">
        <v>933870</v>
      </c>
      <c r="P3" s="70">
        <v>1390263</v>
      </c>
      <c r="Q3" s="70">
        <v>1598620</v>
      </c>
    </row>
    <row r="4" spans="1:17" ht="12.75">
      <c r="A4" s="3" t="s">
        <v>2</v>
      </c>
      <c r="B4" s="2">
        <v>15132</v>
      </c>
      <c r="C4" s="2">
        <v>10413</v>
      </c>
      <c r="D4" s="2">
        <v>8718</v>
      </c>
      <c r="E4" s="2">
        <v>5687</v>
      </c>
      <c r="F4" s="2">
        <v>22551</v>
      </c>
      <c r="G4" s="2">
        <v>17449</v>
      </c>
      <c r="H4" s="2">
        <v>16401</v>
      </c>
      <c r="I4" s="2">
        <v>13937</v>
      </c>
      <c r="J4" s="49">
        <v>11722</v>
      </c>
      <c r="K4" s="49">
        <v>15098</v>
      </c>
      <c r="L4" s="49">
        <v>24322</v>
      </c>
      <c r="M4" s="49">
        <v>29591</v>
      </c>
      <c r="N4" s="49">
        <v>28299</v>
      </c>
      <c r="O4" s="56">
        <v>18759</v>
      </c>
      <c r="P4" s="70">
        <v>14288</v>
      </c>
      <c r="Q4" s="70">
        <v>11866</v>
      </c>
    </row>
    <row r="5" spans="1:17" ht="12.75">
      <c r="A5" s="4" t="s">
        <v>3</v>
      </c>
      <c r="B5" s="2">
        <v>18200</v>
      </c>
      <c r="C5" s="2">
        <v>29361</v>
      </c>
      <c r="D5" s="2">
        <v>32031</v>
      </c>
      <c r="E5" s="2">
        <v>37826</v>
      </c>
      <c r="F5" s="2">
        <v>53349</v>
      </c>
      <c r="G5" s="2">
        <v>72468</v>
      </c>
      <c r="H5" s="2">
        <v>58228</v>
      </c>
      <c r="I5" s="2">
        <v>63285</v>
      </c>
      <c r="J5" s="49">
        <v>58293</v>
      </c>
      <c r="K5" s="49">
        <v>65072</v>
      </c>
      <c r="L5" s="49">
        <v>65079</v>
      </c>
      <c r="M5" s="49">
        <v>70675</v>
      </c>
      <c r="N5" s="49">
        <v>67089</v>
      </c>
      <c r="O5" s="56">
        <v>69399</v>
      </c>
      <c r="P5" s="70">
        <v>42005</v>
      </c>
      <c r="Q5" s="70">
        <v>35000</v>
      </c>
    </row>
    <row r="6" spans="1:17" ht="12.75">
      <c r="A6" s="5" t="s">
        <v>4</v>
      </c>
      <c r="B6" s="2">
        <v>33332</v>
      </c>
      <c r="C6" s="2">
        <v>39774</v>
      </c>
      <c r="D6" s="2">
        <v>40749</v>
      </c>
      <c r="E6" s="2">
        <v>43513</v>
      </c>
      <c r="F6" s="2">
        <v>75900</v>
      </c>
      <c r="G6" s="2">
        <v>89917</v>
      </c>
      <c r="H6" s="2">
        <v>74629</v>
      </c>
      <c r="I6" s="2">
        <v>77222</v>
      </c>
      <c r="J6" s="49">
        <v>70015</v>
      </c>
      <c r="K6" s="49">
        <v>80170</v>
      </c>
      <c r="L6" s="49">
        <v>89401</v>
      </c>
      <c r="M6" s="49">
        <v>100266</v>
      </c>
      <c r="N6" s="49">
        <v>95388</v>
      </c>
      <c r="O6" s="56">
        <v>88158</v>
      </c>
      <c r="P6" s="70">
        <v>56293</v>
      </c>
      <c r="Q6" s="70">
        <v>46866</v>
      </c>
    </row>
    <row r="7" spans="1:17" ht="12.75">
      <c r="A7" s="4" t="s">
        <v>5</v>
      </c>
      <c r="B7" s="2">
        <v>48187</v>
      </c>
      <c r="C7" s="2">
        <v>56214</v>
      </c>
      <c r="D7" s="2">
        <v>63532</v>
      </c>
      <c r="E7" s="2">
        <v>65790</v>
      </c>
      <c r="F7" s="2">
        <v>100025</v>
      </c>
      <c r="G7" s="2">
        <v>102012</v>
      </c>
      <c r="H7" s="2">
        <v>91517</v>
      </c>
      <c r="I7" s="2">
        <v>89403</v>
      </c>
      <c r="J7" s="49">
        <v>85628</v>
      </c>
      <c r="K7" s="49">
        <v>89760</v>
      </c>
      <c r="L7" s="49">
        <v>105788</v>
      </c>
      <c r="M7" s="49">
        <v>138664</v>
      </c>
      <c r="N7" s="49">
        <v>143634</v>
      </c>
      <c r="O7" s="56">
        <v>148102</v>
      </c>
      <c r="P7" s="70">
        <v>122061</v>
      </c>
      <c r="Q7" s="70">
        <v>106257</v>
      </c>
    </row>
    <row r="8" spans="1:17" ht="12.75">
      <c r="A8" s="2" t="s">
        <v>6</v>
      </c>
      <c r="B8" s="2">
        <v>6966</v>
      </c>
      <c r="C8" s="2">
        <v>6839</v>
      </c>
      <c r="D8" s="2">
        <v>11757</v>
      </c>
      <c r="E8" s="2">
        <v>31918</v>
      </c>
      <c r="F8" s="2">
        <v>24791</v>
      </c>
      <c r="G8" s="2">
        <v>51750</v>
      </c>
      <c r="H8" s="2">
        <v>110653</v>
      </c>
      <c r="I8" s="2">
        <v>57731</v>
      </c>
      <c r="J8" s="49">
        <v>80739</v>
      </c>
      <c r="K8" s="49">
        <v>90471</v>
      </c>
      <c r="L8" s="49">
        <v>39848</v>
      </c>
      <c r="M8" s="49">
        <v>7616</v>
      </c>
      <c r="N8" s="49">
        <v>8857</v>
      </c>
      <c r="O8" s="56">
        <v>5528</v>
      </c>
      <c r="P8" s="70">
        <v>17859</v>
      </c>
      <c r="Q8" s="70">
        <v>1920</v>
      </c>
    </row>
    <row r="9" spans="1:17" ht="12.75">
      <c r="A9" s="2" t="s">
        <v>7</v>
      </c>
      <c r="B9" s="2">
        <v>1471598</v>
      </c>
      <c r="C9" s="2">
        <v>1669070</v>
      </c>
      <c r="D9" s="2">
        <v>2067417</v>
      </c>
      <c r="E9" s="2">
        <v>2280285</v>
      </c>
      <c r="F9" s="2">
        <v>2273416</v>
      </c>
      <c r="G9" s="2">
        <v>2344894</v>
      </c>
      <c r="H9" s="2">
        <v>2436243</v>
      </c>
      <c r="I9" s="2">
        <v>2626839</v>
      </c>
      <c r="J9" s="49">
        <v>3339610</v>
      </c>
      <c r="K9" s="49">
        <v>3016127</v>
      </c>
      <c r="L9" s="49">
        <v>3222111</v>
      </c>
      <c r="M9" s="49">
        <v>2938871</v>
      </c>
      <c r="N9" s="49">
        <v>3319562</v>
      </c>
      <c r="O9" s="56">
        <v>4330473</v>
      </c>
      <c r="P9" s="70">
        <v>5556887</v>
      </c>
      <c r="Q9" s="70">
        <v>6614615</v>
      </c>
    </row>
    <row r="10" spans="1:17" ht="12.75">
      <c r="A10" s="6" t="s">
        <v>8</v>
      </c>
      <c r="B10" s="2">
        <v>1222921</v>
      </c>
      <c r="C10" s="2">
        <v>1412179</v>
      </c>
      <c r="D10" s="2">
        <v>1730518</v>
      </c>
      <c r="E10" s="2">
        <v>1809949</v>
      </c>
      <c r="F10" s="2">
        <v>1797175</v>
      </c>
      <c r="G10" s="2">
        <v>1800269</v>
      </c>
      <c r="H10" s="2">
        <v>1900903</v>
      </c>
      <c r="I10" s="2">
        <v>2031411</v>
      </c>
      <c r="J10" s="49">
        <v>2685089</v>
      </c>
      <c r="K10" s="49">
        <v>2404607</v>
      </c>
      <c r="L10" s="49">
        <v>2588884</v>
      </c>
      <c r="M10" s="49">
        <v>2189008</v>
      </c>
      <c r="N10" s="49">
        <v>2438381</v>
      </c>
      <c r="O10" s="56">
        <v>3296449</v>
      </c>
      <c r="P10" s="70">
        <v>4396048</v>
      </c>
      <c r="Q10" s="70">
        <v>4999677</v>
      </c>
    </row>
    <row r="11" spans="1:17" ht="12.75">
      <c r="A11" s="2" t="s">
        <v>9</v>
      </c>
      <c r="B11" s="2">
        <v>46549</v>
      </c>
      <c r="C11" s="2">
        <v>62500</v>
      </c>
      <c r="D11" s="2">
        <v>71000</v>
      </c>
      <c r="E11" s="2">
        <v>71000</v>
      </c>
      <c r="F11" s="2">
        <v>71000</v>
      </c>
      <c r="G11" s="2">
        <v>71000</v>
      </c>
      <c r="H11" s="2">
        <v>73937</v>
      </c>
      <c r="I11" s="2">
        <v>81747</v>
      </c>
      <c r="J11" s="49">
        <v>89462</v>
      </c>
      <c r="K11" s="49">
        <v>89462</v>
      </c>
      <c r="L11" s="49">
        <v>89462</v>
      </c>
      <c r="M11" s="49">
        <v>89462</v>
      </c>
      <c r="N11" s="49">
        <v>91945</v>
      </c>
      <c r="O11" s="56">
        <v>91945</v>
      </c>
      <c r="P11" s="70">
        <v>91945</v>
      </c>
      <c r="Q11" s="70">
        <v>91862</v>
      </c>
    </row>
    <row r="12" spans="1:17" ht="12.75">
      <c r="A12" s="2" t="s">
        <v>10</v>
      </c>
      <c r="B12" s="2">
        <v>136282</v>
      </c>
      <c r="C12" s="2">
        <v>171339</v>
      </c>
      <c r="D12" s="2">
        <v>207639</v>
      </c>
      <c r="E12" s="2">
        <v>248946</v>
      </c>
      <c r="F12" s="2">
        <v>281100</v>
      </c>
      <c r="G12" s="2">
        <v>299498</v>
      </c>
      <c r="H12" s="2">
        <v>330863</v>
      </c>
      <c r="I12" s="2">
        <v>336534</v>
      </c>
      <c r="J12" s="49">
        <v>390812</v>
      </c>
      <c r="K12" s="49">
        <v>415243</v>
      </c>
      <c r="L12" s="49">
        <v>445029</v>
      </c>
      <c r="M12" s="49">
        <v>462911</v>
      </c>
      <c r="N12" s="49">
        <v>540727</v>
      </c>
      <c r="O12" s="56">
        <v>601256</v>
      </c>
      <c r="P12" s="70">
        <v>713332</v>
      </c>
      <c r="Q12" s="70">
        <v>813927</v>
      </c>
    </row>
    <row r="13" spans="1:17" ht="12.75">
      <c r="A13" s="2" t="s">
        <v>11</v>
      </c>
      <c r="B13" s="2">
        <v>148239</v>
      </c>
      <c r="C13" s="2">
        <v>129408</v>
      </c>
      <c r="D13" s="2">
        <v>167066</v>
      </c>
      <c r="E13" s="2">
        <v>261156</v>
      </c>
      <c r="F13" s="2">
        <v>379815</v>
      </c>
      <c r="G13" s="2">
        <v>289165</v>
      </c>
      <c r="H13" s="2">
        <v>222867</v>
      </c>
      <c r="I13" s="2">
        <v>209998</v>
      </c>
      <c r="J13" s="49">
        <v>210254</v>
      </c>
      <c r="K13" s="49">
        <v>221133</v>
      </c>
      <c r="L13" s="49">
        <v>265487</v>
      </c>
      <c r="M13" s="49">
        <v>374202</v>
      </c>
      <c r="N13" s="49">
        <v>380489</v>
      </c>
      <c r="O13" s="56">
        <v>430446</v>
      </c>
      <c r="P13" s="70">
        <v>430306</v>
      </c>
      <c r="Q13" s="70">
        <v>428634</v>
      </c>
    </row>
    <row r="14" spans="1:17" ht="12.75">
      <c r="A14" s="2" t="s">
        <v>12</v>
      </c>
      <c r="B14" s="2">
        <v>65944</v>
      </c>
      <c r="C14" s="2">
        <v>70059</v>
      </c>
      <c r="D14" s="2">
        <v>114164</v>
      </c>
      <c r="E14" s="2">
        <v>200527</v>
      </c>
      <c r="F14" s="2">
        <v>294517</v>
      </c>
      <c r="G14" s="2">
        <v>202145</v>
      </c>
      <c r="H14" s="2">
        <v>157686</v>
      </c>
      <c r="I14" s="2">
        <v>143414</v>
      </c>
      <c r="J14" s="49">
        <v>149752</v>
      </c>
      <c r="K14" s="49">
        <v>157944</v>
      </c>
      <c r="L14" s="49">
        <v>196108</v>
      </c>
      <c r="M14" s="49">
        <v>281748</v>
      </c>
      <c r="N14" s="49">
        <v>242452</v>
      </c>
      <c r="O14" s="56">
        <v>216986</v>
      </c>
      <c r="P14" s="70">
        <v>153155</v>
      </c>
      <c r="Q14" s="70">
        <v>151442</v>
      </c>
    </row>
    <row r="15" spans="1:17" ht="12.75">
      <c r="A15" s="2" t="s">
        <v>13</v>
      </c>
      <c r="B15" s="2">
        <v>51013</v>
      </c>
      <c r="C15" s="2">
        <v>29247</v>
      </c>
      <c r="D15" s="2">
        <v>38116</v>
      </c>
      <c r="E15" s="2">
        <v>82425</v>
      </c>
      <c r="F15" s="2">
        <v>144085</v>
      </c>
      <c r="G15" s="2">
        <v>112088</v>
      </c>
      <c r="H15" s="2">
        <v>54213</v>
      </c>
      <c r="I15" s="2">
        <v>50513</v>
      </c>
      <c r="J15" s="49">
        <v>52594</v>
      </c>
      <c r="K15" s="49">
        <v>47188</v>
      </c>
      <c r="L15" s="49">
        <v>51687</v>
      </c>
      <c r="M15" s="49">
        <v>98568</v>
      </c>
      <c r="N15" s="49">
        <v>94431</v>
      </c>
      <c r="O15" s="56">
        <v>100542</v>
      </c>
      <c r="P15" s="70">
        <v>106824</v>
      </c>
      <c r="Q15" s="70">
        <v>117885</v>
      </c>
    </row>
    <row r="16" spans="1:17" ht="12.75">
      <c r="A16" s="2" t="s">
        <v>14</v>
      </c>
      <c r="B16" s="2">
        <v>50497</v>
      </c>
      <c r="C16" s="2">
        <v>28583</v>
      </c>
      <c r="D16" s="2">
        <v>37211</v>
      </c>
      <c r="E16" s="2">
        <v>75921</v>
      </c>
      <c r="F16" s="2">
        <v>131647</v>
      </c>
      <c r="G16" s="2">
        <v>103829</v>
      </c>
      <c r="H16" s="2">
        <v>50195</v>
      </c>
      <c r="I16" s="2">
        <v>45411</v>
      </c>
      <c r="J16" s="49">
        <v>47750</v>
      </c>
      <c r="K16" s="49">
        <v>44572</v>
      </c>
      <c r="L16" s="49">
        <v>48098</v>
      </c>
      <c r="M16" s="49">
        <v>93108</v>
      </c>
      <c r="N16" s="49">
        <v>89670</v>
      </c>
      <c r="O16" s="56">
        <v>96297</v>
      </c>
      <c r="P16" s="70">
        <v>102773</v>
      </c>
      <c r="Q16" s="70">
        <v>114644</v>
      </c>
    </row>
    <row r="17" spans="1:17" ht="12.75">
      <c r="A17" s="5" t="s">
        <v>15</v>
      </c>
      <c r="B17" s="2">
        <v>77080</v>
      </c>
      <c r="C17" s="2">
        <v>85561</v>
      </c>
      <c r="D17" s="2">
        <v>120638</v>
      </c>
      <c r="E17" s="2">
        <v>158766</v>
      </c>
      <c r="F17" s="2">
        <v>182839</v>
      </c>
      <c r="G17" s="2">
        <v>176647</v>
      </c>
      <c r="H17" s="2">
        <v>158080</v>
      </c>
      <c r="I17" s="2">
        <v>158352</v>
      </c>
      <c r="J17" s="49">
        <v>156341</v>
      </c>
      <c r="K17" s="49">
        <v>171587</v>
      </c>
      <c r="L17" s="49">
        <v>196631</v>
      </c>
      <c r="M17" s="49">
        <v>231662</v>
      </c>
      <c r="N17" s="49">
        <v>262637</v>
      </c>
      <c r="O17" s="56">
        <v>302350</v>
      </c>
      <c r="P17" s="70">
        <v>328117</v>
      </c>
      <c r="Q17" s="70">
        <v>328179</v>
      </c>
    </row>
    <row r="18" spans="1:17" ht="12.75">
      <c r="A18" s="2" t="s">
        <v>16</v>
      </c>
      <c r="B18" s="2">
        <v>46344</v>
      </c>
      <c r="C18" s="2">
        <v>57102</v>
      </c>
      <c r="D18" s="2">
        <v>81886</v>
      </c>
      <c r="E18" s="2">
        <v>93829</v>
      </c>
      <c r="F18" s="2">
        <v>121026</v>
      </c>
      <c r="G18" s="2">
        <v>151262</v>
      </c>
      <c r="H18" s="2">
        <v>154054</v>
      </c>
      <c r="I18" s="2">
        <v>151770</v>
      </c>
      <c r="J18" s="49">
        <v>153532</v>
      </c>
      <c r="K18" s="49">
        <v>165126</v>
      </c>
      <c r="L18" s="49">
        <v>174814</v>
      </c>
      <c r="M18" s="49">
        <v>180719</v>
      </c>
      <c r="N18" s="49">
        <v>206193</v>
      </c>
      <c r="O18" s="56">
        <v>213938</v>
      </c>
      <c r="P18" s="70">
        <v>213560</v>
      </c>
      <c r="Q18" s="70">
        <v>241291</v>
      </c>
    </row>
    <row r="19" spans="1:17" ht="12.75">
      <c r="A19" s="2" t="s">
        <v>17</v>
      </c>
      <c r="B19" s="2">
        <v>30736</v>
      </c>
      <c r="C19" s="2">
        <v>28460</v>
      </c>
      <c r="D19" s="2">
        <v>38752</v>
      </c>
      <c r="E19" s="2">
        <v>64937</v>
      </c>
      <c r="F19" s="2">
        <v>61812</v>
      </c>
      <c r="G19" s="2">
        <v>25385</v>
      </c>
      <c r="H19" s="2">
        <v>4026</v>
      </c>
      <c r="I19" s="2">
        <v>6582</v>
      </c>
      <c r="J19" s="49">
        <v>2809</v>
      </c>
      <c r="K19" s="49">
        <v>6461</v>
      </c>
      <c r="L19" s="49">
        <v>21817</v>
      </c>
      <c r="M19" s="49">
        <v>50943</v>
      </c>
      <c r="N19" s="49">
        <v>335834</v>
      </c>
      <c r="O19" s="56">
        <v>380130</v>
      </c>
      <c r="P19" s="70">
        <v>397754</v>
      </c>
      <c r="Q19" s="70">
        <v>428006</v>
      </c>
    </row>
    <row r="20" spans="1:17" ht="12.75">
      <c r="A20" s="2" t="s">
        <v>18</v>
      </c>
      <c r="B20" s="2">
        <v>35829</v>
      </c>
      <c r="C20" s="2">
        <v>36266</v>
      </c>
      <c r="D20" s="2">
        <v>43511</v>
      </c>
      <c r="E20" s="2">
        <v>60123</v>
      </c>
      <c r="F20" s="2">
        <v>61784</v>
      </c>
      <c r="G20" s="2">
        <v>44101</v>
      </c>
      <c r="H20" s="2">
        <v>35846</v>
      </c>
      <c r="I20" s="2">
        <v>42951</v>
      </c>
      <c r="J20" s="49">
        <v>28522</v>
      </c>
      <c r="K20" s="49">
        <v>44123</v>
      </c>
      <c r="L20" s="49">
        <v>59611</v>
      </c>
      <c r="M20" s="49">
        <v>78575</v>
      </c>
      <c r="N20" s="49">
        <v>0</v>
      </c>
      <c r="O20" s="56">
        <v>380130</v>
      </c>
      <c r="P20" s="70">
        <v>397754</v>
      </c>
      <c r="Q20" s="70">
        <v>428006</v>
      </c>
    </row>
    <row r="21" spans="1:17" ht="12.75">
      <c r="A21" s="2" t="s">
        <v>19</v>
      </c>
      <c r="B21" s="2">
        <v>39322</v>
      </c>
      <c r="C21" s="2">
        <v>35057</v>
      </c>
      <c r="D21" s="2">
        <v>42589</v>
      </c>
      <c r="E21" s="2">
        <v>58477</v>
      </c>
      <c r="F21" s="2">
        <v>60625</v>
      </c>
      <c r="G21" s="2">
        <v>46868</v>
      </c>
      <c r="H21" s="2">
        <v>39045</v>
      </c>
      <c r="I21" s="2">
        <v>39643</v>
      </c>
      <c r="J21" s="49">
        <v>34956</v>
      </c>
      <c r="K21" s="49">
        <v>41828</v>
      </c>
      <c r="L21" s="49">
        <v>58347</v>
      </c>
      <c r="M21" s="49">
        <v>72194</v>
      </c>
      <c r="N21" s="49">
        <v>103827</v>
      </c>
      <c r="O21" s="56">
        <v>124937</v>
      </c>
      <c r="P21" s="70">
        <v>166578</v>
      </c>
      <c r="Q21" s="70">
        <v>181288</v>
      </c>
    </row>
    <row r="22" spans="1:17" ht="12.75">
      <c r="A22" s="7" t="s">
        <v>20</v>
      </c>
      <c r="B22" s="18" t="s">
        <v>71</v>
      </c>
      <c r="C22" s="18" t="s">
        <v>77</v>
      </c>
      <c r="D22" s="18" t="s">
        <v>83</v>
      </c>
      <c r="E22" s="18" t="s">
        <v>89</v>
      </c>
      <c r="F22" s="18" t="s">
        <v>95</v>
      </c>
      <c r="G22" s="18" t="s">
        <v>101</v>
      </c>
      <c r="H22" s="18" t="s">
        <v>150</v>
      </c>
      <c r="I22" s="18" t="s">
        <v>150</v>
      </c>
      <c r="J22" s="49" t="s">
        <v>150</v>
      </c>
      <c r="K22" s="49" t="s">
        <v>150</v>
      </c>
      <c r="L22" s="49" t="s">
        <v>150</v>
      </c>
      <c r="M22" s="49" t="s">
        <v>156</v>
      </c>
      <c r="N22" s="49" t="s">
        <v>160</v>
      </c>
      <c r="O22" s="56" t="s">
        <v>166</v>
      </c>
      <c r="P22" s="70" t="s">
        <v>166</v>
      </c>
      <c r="Q22" s="70" t="s">
        <v>166</v>
      </c>
    </row>
    <row r="23" spans="1:17" ht="12.75">
      <c r="A23" s="77" t="s">
        <v>21</v>
      </c>
      <c r="B23" s="19" t="s">
        <v>69</v>
      </c>
      <c r="C23" s="19" t="s">
        <v>69</v>
      </c>
      <c r="D23" s="19" t="s">
        <v>69</v>
      </c>
      <c r="E23" s="19" t="s">
        <v>69</v>
      </c>
      <c r="F23" s="19" t="s">
        <v>69</v>
      </c>
      <c r="G23" s="19" t="s">
        <v>69</v>
      </c>
      <c r="H23" s="19" t="s">
        <v>69</v>
      </c>
      <c r="I23" s="19" t="s">
        <v>69</v>
      </c>
      <c r="J23" s="50" t="s">
        <v>69</v>
      </c>
      <c r="K23" s="49" t="s">
        <v>69</v>
      </c>
      <c r="L23" s="49" t="s">
        <v>69</v>
      </c>
      <c r="M23" s="49" t="s">
        <v>69</v>
      </c>
      <c r="N23" s="49" t="s">
        <v>69</v>
      </c>
      <c r="O23" s="56" t="s">
        <v>69</v>
      </c>
      <c r="P23" s="70" t="s">
        <v>69</v>
      </c>
      <c r="Q23" s="70" t="s">
        <v>69</v>
      </c>
    </row>
    <row r="24" spans="1:17" ht="12.75">
      <c r="A24" s="8" t="s">
        <v>22</v>
      </c>
      <c r="B24" s="20">
        <v>1.107609598616805</v>
      </c>
      <c r="C24" s="20">
        <v>1.0797100424328148</v>
      </c>
      <c r="D24" s="20">
        <v>1.2165691190081434</v>
      </c>
      <c r="E24" s="20">
        <v>1.1449140752864158</v>
      </c>
      <c r="F24" s="20">
        <v>1.015123309088267</v>
      </c>
      <c r="G24" s="20">
        <v>1.1396720224132988</v>
      </c>
      <c r="H24" s="20">
        <v>1.1604169320082005</v>
      </c>
      <c r="I24" s="20">
        <v>1.1740781887402243</v>
      </c>
      <c r="J24" s="50">
        <v>1.1477186769720968</v>
      </c>
      <c r="K24" s="53">
        <v>1.1737007121945142</v>
      </c>
      <c r="L24" s="53">
        <v>1.204390684770272</v>
      </c>
      <c r="M24" s="53">
        <v>1.1757892301885873</v>
      </c>
      <c r="N24" s="53">
        <v>1.3643181189651012</v>
      </c>
      <c r="O24" s="57">
        <v>1.2196847778884716</v>
      </c>
      <c r="P24" s="83">
        <v>1.4537270889450136</v>
      </c>
      <c r="Q24" s="83">
        <v>1.4357186444209618</v>
      </c>
    </row>
    <row r="25" spans="1:17" ht="12.75">
      <c r="A25" s="8" t="s">
        <v>23</v>
      </c>
      <c r="B25" s="20">
        <v>0.2655761398863997</v>
      </c>
      <c r="C25" s="20">
        <v>0.24792786421499294</v>
      </c>
      <c r="D25" s="20">
        <v>0.28358069821484455</v>
      </c>
      <c r="E25" s="20">
        <v>0.23926759410801965</v>
      </c>
      <c r="F25" s="20">
        <v>0.1518970532598047</v>
      </c>
      <c r="G25" s="20">
        <v>0.16190913770291324</v>
      </c>
      <c r="H25" s="20">
        <v>0.1604169320082006</v>
      </c>
      <c r="I25" s="20">
        <v>0.1740781887402242</v>
      </c>
      <c r="J25" s="50">
        <v>0.14771867697209673</v>
      </c>
      <c r="K25" s="53">
        <v>0.17370071219451425</v>
      </c>
      <c r="L25" s="53">
        <v>0.20439068477027197</v>
      </c>
      <c r="M25" s="53">
        <v>0.17578923018858736</v>
      </c>
      <c r="N25" s="53">
        <v>0.30546516896245346</v>
      </c>
      <c r="O25" s="57">
        <v>0.2901348530132345</v>
      </c>
      <c r="P25" s="83">
        <v>0.46641951940684656</v>
      </c>
      <c r="Q25" s="83">
        <v>0.449696626928019</v>
      </c>
    </row>
    <row r="26" spans="1:17" ht="12.75">
      <c r="A26" s="8" t="s">
        <v>24</v>
      </c>
      <c r="B26" s="20">
        <v>7.349418828471664</v>
      </c>
      <c r="C26" s="20">
        <v>8.71497171145686</v>
      </c>
      <c r="D26" s="20">
        <v>11.103200761737346</v>
      </c>
      <c r="E26" s="20">
        <v>6.908371522094926</v>
      </c>
      <c r="F26" s="20">
        <v>4.280560434356671</v>
      </c>
      <c r="G26" s="20">
        <v>5.969786265290824</v>
      </c>
      <c r="H26" s="20">
        <v>7.31730465042708</v>
      </c>
      <c r="I26" s="20">
        <v>8.554412881865007</v>
      </c>
      <c r="J26" s="50">
        <v>11.001770629524296</v>
      </c>
      <c r="K26" s="53">
        <v>9.550922945952118</v>
      </c>
      <c r="L26" s="53">
        <v>8.775747194081298</v>
      </c>
      <c r="M26" s="53">
        <v>5.1196975784360275</v>
      </c>
      <c r="N26" s="53">
        <v>6.956310422538526</v>
      </c>
      <c r="O26" s="57">
        <v>7.3759326733501</v>
      </c>
      <c r="P26" s="83">
        <v>11.98960077504186</v>
      </c>
      <c r="Q26" s="83">
        <v>11.982387990097585</v>
      </c>
    </row>
    <row r="27" spans="1:17" ht="12.75">
      <c r="A27" s="8" t="s">
        <v>25</v>
      </c>
      <c r="B27" s="20">
        <v>3.362798268304708</v>
      </c>
      <c r="C27" s="20">
        <v>4.8625176803394625</v>
      </c>
      <c r="D27" s="20">
        <v>6.9708622147646535</v>
      </c>
      <c r="E27" s="20">
        <v>4.701878068739771</v>
      </c>
      <c r="F27" s="20">
        <v>2.638268285899694</v>
      </c>
      <c r="G27" s="20">
        <v>3.12216422370462</v>
      </c>
      <c r="H27" s="20">
        <v>3.800482339552254</v>
      </c>
      <c r="I27" s="20">
        <v>4.706443128076547</v>
      </c>
      <c r="J27" s="50">
        <v>6.044633386719856</v>
      </c>
      <c r="K27" s="53">
        <v>5.971059571022196</v>
      </c>
      <c r="L27" s="53">
        <v>5.564269900654364</v>
      </c>
      <c r="M27" s="53">
        <v>3.27306086173101</v>
      </c>
      <c r="N27" s="53">
        <v>4.443435971968061</v>
      </c>
      <c r="O27" s="57">
        <v>2.1686788956311527</v>
      </c>
      <c r="P27" s="83">
        <v>3.8927457425897822</v>
      </c>
      <c r="Q27" s="83">
        <v>3.9654804605912672</v>
      </c>
    </row>
    <row r="28" spans="1:17" ht="12.75">
      <c r="A28" s="77" t="s">
        <v>26</v>
      </c>
      <c r="B28" s="19" t="s">
        <v>69</v>
      </c>
      <c r="C28" s="19" t="s">
        <v>69</v>
      </c>
      <c r="D28" s="19" t="s">
        <v>69</v>
      </c>
      <c r="E28" s="19" t="s">
        <v>69</v>
      </c>
      <c r="F28" s="19" t="s">
        <v>69</v>
      </c>
      <c r="G28" s="19" t="s">
        <v>69</v>
      </c>
      <c r="H28" s="19" t="s">
        <v>69</v>
      </c>
      <c r="I28" s="19" t="s">
        <v>69</v>
      </c>
      <c r="J28" s="50" t="s">
        <v>69</v>
      </c>
      <c r="K28" s="49" t="s">
        <v>69</v>
      </c>
      <c r="L28" s="49" t="s">
        <v>69</v>
      </c>
      <c r="M28" s="49" t="s">
        <v>69</v>
      </c>
      <c r="N28" s="49" t="s">
        <v>69</v>
      </c>
      <c r="O28" s="56" t="s">
        <v>69</v>
      </c>
      <c r="P28" s="70" t="s">
        <v>69</v>
      </c>
      <c r="Q28" s="70" t="s">
        <v>69</v>
      </c>
    </row>
    <row r="29" spans="1:17" ht="12.75">
      <c r="A29" s="9" t="s">
        <v>27</v>
      </c>
      <c r="B29" s="20">
        <v>0.9028451913461304</v>
      </c>
      <c r="C29" s="20">
        <v>0.9261745845641935</v>
      </c>
      <c r="D29" s="20">
        <v>0.8219837117148674</v>
      </c>
      <c r="E29" s="20">
        <v>0.8734279904366068</v>
      </c>
      <c r="F29" s="20">
        <v>0.9851019980007651</v>
      </c>
      <c r="G29" s="20">
        <v>0.8774454231862796</v>
      </c>
      <c r="H29" s="20">
        <v>0.8617592284433618</v>
      </c>
      <c r="I29" s="20">
        <v>0.8517320307883339</v>
      </c>
      <c r="J29" s="50">
        <v>0.8712936541541634</v>
      </c>
      <c r="K29" s="53">
        <v>0.8520059582568207</v>
      </c>
      <c r="L29" s="53">
        <v>0.8302953623314864</v>
      </c>
      <c r="M29" s="53">
        <v>0.850492566460749</v>
      </c>
      <c r="N29" s="53">
        <v>0.732966883675595</v>
      </c>
      <c r="O29" s="57">
        <v>0.8198839717678598</v>
      </c>
      <c r="P29" s="83">
        <v>0.687887023365377</v>
      </c>
      <c r="Q29" s="83">
        <v>0.6965152983740133</v>
      </c>
    </row>
    <row r="30" spans="1:17" ht="12.75">
      <c r="A30" s="9" t="s">
        <v>23</v>
      </c>
      <c r="B30" s="20">
        <v>0.23977414083270324</v>
      </c>
      <c r="C30" s="20">
        <v>0.22962448664120888</v>
      </c>
      <c r="D30" s="20">
        <v>0.23309871488933162</v>
      </c>
      <c r="E30" s="20">
        <v>0.2089830138983693</v>
      </c>
      <c r="F30" s="20">
        <v>0.14963409065666228</v>
      </c>
      <c r="G30" s="20">
        <v>0.14206643184945833</v>
      </c>
      <c r="H30" s="20">
        <v>0.13824077155663816</v>
      </c>
      <c r="I30" s="20">
        <v>0.14826796921166605</v>
      </c>
      <c r="J30" s="50">
        <v>0.12870634584583662</v>
      </c>
      <c r="K30" s="53">
        <v>0.14799404174317932</v>
      </c>
      <c r="L30" s="53">
        <v>0.1697046376685136</v>
      </c>
      <c r="M30" s="53">
        <v>0.14950743353925103</v>
      </c>
      <c r="N30" s="53">
        <v>0.2238958529658486</v>
      </c>
      <c r="O30" s="57">
        <v>0.2378769156367749</v>
      </c>
      <c r="P30" s="83">
        <v>0.3208439348442854</v>
      </c>
      <c r="Q30" s="83">
        <v>0.31322058028255645</v>
      </c>
    </row>
    <row r="31" spans="1:17" ht="12.75">
      <c r="A31" s="9" t="s">
        <v>24</v>
      </c>
      <c r="B31" s="20">
        <v>6.635387448474353</v>
      </c>
      <c r="C31" s="20">
        <v>8.071585304347257</v>
      </c>
      <c r="D31" s="20">
        <v>9.126650174048208</v>
      </c>
      <c r="E31" s="20">
        <v>6.033965055732854</v>
      </c>
      <c r="F31" s="20">
        <v>4.216788636447779</v>
      </c>
      <c r="G31" s="20">
        <v>5.238161635879746</v>
      </c>
      <c r="H31" s="20">
        <v>6.3057548098370635</v>
      </c>
      <c r="I31" s="20">
        <v>7.286067456072767</v>
      </c>
      <c r="J31" s="50">
        <v>9.585772933964174</v>
      </c>
      <c r="K31" s="53">
        <v>8.137443256802992</v>
      </c>
      <c r="L31" s="53">
        <v>7.286462196239256</v>
      </c>
      <c r="M31" s="53">
        <v>4.354264732986938</v>
      </c>
      <c r="N31" s="53">
        <v>5.098745172288125</v>
      </c>
      <c r="O31" s="57">
        <v>6.047408975718608</v>
      </c>
      <c r="P31" s="83">
        <v>8.247490788482763</v>
      </c>
      <c r="Q31" s="83">
        <v>8.345916546156012</v>
      </c>
    </row>
    <row r="32" spans="1:17" ht="12.75">
      <c r="A32" s="9" t="s">
        <v>25</v>
      </c>
      <c r="B32" s="20">
        <v>3.036086246006</v>
      </c>
      <c r="C32" s="20">
        <v>4.503540292524448</v>
      </c>
      <c r="D32" s="20">
        <v>5.7299351971451715</v>
      </c>
      <c r="E32" s="20">
        <v>4.106751912857332</v>
      </c>
      <c r="F32" s="20">
        <v>2.5989633597018424</v>
      </c>
      <c r="G32" s="20">
        <v>2.739528708525562</v>
      </c>
      <c r="H32" s="20">
        <v>3.275100728645173</v>
      </c>
      <c r="I32" s="20">
        <v>4.0086283632664355</v>
      </c>
      <c r="J32" s="50">
        <v>5.266650711537399</v>
      </c>
      <c r="K32" s="53">
        <v>5.087378331617327</v>
      </c>
      <c r="L32" s="53">
        <v>4.6199874932739995</v>
      </c>
      <c r="M32" s="53">
        <v>2.7837139324758375</v>
      </c>
      <c r="N32" s="53">
        <v>3.2568914171854684</v>
      </c>
      <c r="O32" s="57">
        <v>1.778065066439205</v>
      </c>
      <c r="P32" s="83">
        <v>2.6777692815883296</v>
      </c>
      <c r="Q32" s="83">
        <v>2.762017806205046</v>
      </c>
    </row>
    <row r="33" spans="1:17" ht="12.75">
      <c r="A33" s="77" t="s">
        <v>28</v>
      </c>
      <c r="B33" s="19" t="s">
        <v>69</v>
      </c>
      <c r="C33" s="19" t="s">
        <v>69</v>
      </c>
      <c r="D33" s="19" t="s">
        <v>69</v>
      </c>
      <c r="E33" s="19" t="s">
        <v>69</v>
      </c>
      <c r="F33" s="19" t="s">
        <v>69</v>
      </c>
      <c r="G33" s="19" t="s">
        <v>69</v>
      </c>
      <c r="H33" s="19" t="s">
        <v>69</v>
      </c>
      <c r="I33" s="19" t="s">
        <v>69</v>
      </c>
      <c r="J33" s="50" t="s">
        <v>69</v>
      </c>
      <c r="K33" s="49" t="s">
        <v>69</v>
      </c>
      <c r="L33" s="49" t="s">
        <v>69</v>
      </c>
      <c r="M33" s="49" t="s">
        <v>69</v>
      </c>
      <c r="N33" s="49" t="s">
        <v>69</v>
      </c>
      <c r="O33" s="56" t="s">
        <v>69</v>
      </c>
      <c r="P33" s="70" t="s">
        <v>69</v>
      </c>
      <c r="Q33" s="70" t="s">
        <v>69</v>
      </c>
    </row>
    <row r="34" spans="1:17" ht="12.75">
      <c r="A34" s="8" t="s">
        <v>22</v>
      </c>
      <c r="B34" s="20">
        <v>4.1705915263720055</v>
      </c>
      <c r="C34" s="20">
        <v>4.354936246683971</v>
      </c>
      <c r="D34" s="20">
        <v>4.290027941487239</v>
      </c>
      <c r="E34" s="20">
        <v>4.7850778938728045</v>
      </c>
      <c r="F34" s="20">
        <v>6.682969072164949</v>
      </c>
      <c r="G34" s="20">
        <v>7.038960484765725</v>
      </c>
      <c r="H34" s="20">
        <v>7.233755922653349</v>
      </c>
      <c r="I34" s="20">
        <v>6.74454506470247</v>
      </c>
      <c r="J34" s="50">
        <v>7.7696246710149905</v>
      </c>
      <c r="K34" s="53">
        <v>6.757028784546237</v>
      </c>
      <c r="L34" s="53">
        <v>5.8925908787084165</v>
      </c>
      <c r="M34" s="53">
        <v>6.68863063412472</v>
      </c>
      <c r="N34" s="53">
        <v>4.466362314234255</v>
      </c>
      <c r="O34" s="57">
        <v>4.203854742790367</v>
      </c>
      <c r="P34" s="83">
        <v>3.1167801270275786</v>
      </c>
      <c r="Q34" s="83">
        <v>3.192638233087684</v>
      </c>
    </row>
    <row r="35" spans="1:17" ht="12.75">
      <c r="A35" s="9" t="s">
        <v>27</v>
      </c>
      <c r="B35" s="20">
        <v>3.7653985046538834</v>
      </c>
      <c r="C35" s="20">
        <v>4.033431269076076</v>
      </c>
      <c r="D35" s="20">
        <v>3.5263330907041723</v>
      </c>
      <c r="E35" s="20">
        <v>4.179420968927954</v>
      </c>
      <c r="F35" s="20">
        <v>6.583406185567011</v>
      </c>
      <c r="G35" s="20">
        <v>6.176303661346761</v>
      </c>
      <c r="H35" s="20">
        <v>6.233755922653349</v>
      </c>
      <c r="I35" s="20">
        <v>5.74454506470247</v>
      </c>
      <c r="J35" s="50">
        <v>6.7696246710149905</v>
      </c>
      <c r="K35" s="53">
        <v>5.757028784546237</v>
      </c>
      <c r="L35" s="53">
        <v>4.8925908787084165</v>
      </c>
      <c r="M35" s="53">
        <v>5.68863063412472</v>
      </c>
      <c r="N35" s="53">
        <v>3.2736956668304007</v>
      </c>
      <c r="O35" s="57">
        <v>3.44667312325412</v>
      </c>
      <c r="P35" s="83">
        <v>2.143992604065363</v>
      </c>
      <c r="Q35" s="83">
        <v>2.2237213715193502</v>
      </c>
    </row>
    <row r="36" spans="1:17" ht="12.75">
      <c r="A36" s="9" t="s">
        <v>24</v>
      </c>
      <c r="B36" s="20">
        <v>27.673490666802298</v>
      </c>
      <c r="C36" s="20">
        <v>35.15123941010354</v>
      </c>
      <c r="D36" s="20">
        <v>39.15358425884618</v>
      </c>
      <c r="E36" s="20">
        <v>28.872992800588264</v>
      </c>
      <c r="F36" s="20">
        <v>28.180668041237112</v>
      </c>
      <c r="G36" s="20">
        <v>36.87121276777332</v>
      </c>
      <c r="H36" s="20">
        <v>45.6142912024587</v>
      </c>
      <c r="I36" s="20">
        <v>49.14121030194486</v>
      </c>
      <c r="J36" s="50">
        <v>74.4778578784758</v>
      </c>
      <c r="K36" s="53">
        <v>54.98493831882949</v>
      </c>
      <c r="L36" s="53">
        <v>42.93614067561314</v>
      </c>
      <c r="M36" s="53">
        <v>29.12406848214533</v>
      </c>
      <c r="N36" s="53">
        <v>22.772843287391527</v>
      </c>
      <c r="O36" s="57">
        <v>25.4224289041677</v>
      </c>
      <c r="P36" s="83">
        <v>25.70561538738609</v>
      </c>
      <c r="Q36" s="83">
        <v>26.645492255416794</v>
      </c>
    </row>
    <row r="37" spans="1:17" ht="12.75">
      <c r="A37" s="9" t="s">
        <v>25</v>
      </c>
      <c r="B37" s="20">
        <v>12.662275570927216</v>
      </c>
      <c r="C37" s="20">
        <v>19.612630858316457</v>
      </c>
      <c r="D37" s="20">
        <v>24.581582098663976</v>
      </c>
      <c r="E37" s="20">
        <v>19.651127793833474</v>
      </c>
      <c r="F37" s="20">
        <v>17.36879175257732</v>
      </c>
      <c r="G37" s="20">
        <v>19.28343432619271</v>
      </c>
      <c r="H37" s="20">
        <v>23.69127929312332</v>
      </c>
      <c r="I37" s="20">
        <v>27.036374643694977</v>
      </c>
      <c r="J37" s="50">
        <v>40.91989930197963</v>
      </c>
      <c r="K37" s="53">
        <v>34.37556182461509</v>
      </c>
      <c r="L37" s="53">
        <v>27.22369616261333</v>
      </c>
      <c r="M37" s="53">
        <v>18.619234285397678</v>
      </c>
      <c r="N37" s="53">
        <v>14.54645708727017</v>
      </c>
      <c r="O37" s="57">
        <v>7.474727262540321</v>
      </c>
      <c r="P37" s="83">
        <v>8.346018081619421</v>
      </c>
      <c r="Q37" s="83">
        <v>8.8181236485592</v>
      </c>
    </row>
    <row r="38" spans="1:17" ht="12.75">
      <c r="A38" s="77" t="s">
        <v>29</v>
      </c>
      <c r="B38" s="19" t="s">
        <v>69</v>
      </c>
      <c r="C38" s="19" t="s">
        <v>69</v>
      </c>
      <c r="D38" s="19" t="s">
        <v>69</v>
      </c>
      <c r="E38" s="19" t="s">
        <v>69</v>
      </c>
      <c r="F38" s="19" t="s">
        <v>69</v>
      </c>
      <c r="G38" s="19" t="s">
        <v>69</v>
      </c>
      <c r="H38" s="19" t="s">
        <v>69</v>
      </c>
      <c r="I38" s="19" t="s">
        <v>69</v>
      </c>
      <c r="J38" s="50" t="s">
        <v>69</v>
      </c>
      <c r="K38" s="49" t="s">
        <v>69</v>
      </c>
      <c r="L38" s="49" t="s">
        <v>69</v>
      </c>
      <c r="M38" s="49" t="s">
        <v>69</v>
      </c>
      <c r="N38" s="49" t="s">
        <v>69</v>
      </c>
      <c r="O38" s="56" t="s">
        <v>69</v>
      </c>
      <c r="P38" s="70" t="s">
        <v>69</v>
      </c>
      <c r="Q38" s="70" t="s">
        <v>69</v>
      </c>
    </row>
    <row r="39" spans="1:17" ht="12.75">
      <c r="A39" s="8" t="s">
        <v>22</v>
      </c>
      <c r="B39" s="20">
        <v>0.15070710003979132</v>
      </c>
      <c r="C39" s="20">
        <v>0.12389139955708729</v>
      </c>
      <c r="D39" s="20">
        <v>0.10956922648832512</v>
      </c>
      <c r="E39" s="20">
        <v>0.16572850368927852</v>
      </c>
      <c r="F39" s="20">
        <v>0.23714729056052464</v>
      </c>
      <c r="G39" s="20">
        <v>0.19090667098745429</v>
      </c>
      <c r="H39" s="20">
        <v>0.1585852971066979</v>
      </c>
      <c r="I39" s="20">
        <v>0.1372482489393539</v>
      </c>
      <c r="J39" s="50">
        <v>0.10432126933205503</v>
      </c>
      <c r="K39" s="53">
        <v>0.12288872173258954</v>
      </c>
      <c r="L39" s="53">
        <v>0.1372408135893613</v>
      </c>
      <c r="M39" s="53">
        <v>0.22965989927627115</v>
      </c>
      <c r="N39" s="53">
        <v>0.1961266872945599</v>
      </c>
      <c r="O39" s="58">
        <v>0.16536007470557604</v>
      </c>
      <c r="P39" s="84">
        <v>0.12124899871321512</v>
      </c>
      <c r="Q39" s="84">
        <v>0.11981907492959333</v>
      </c>
    </row>
    <row r="40" spans="1:17" ht="12.75">
      <c r="A40" s="9" t="s">
        <v>27</v>
      </c>
      <c r="B40" s="20">
        <v>0.1360651805726458</v>
      </c>
      <c r="C40" s="20">
        <v>0.11474506551586185</v>
      </c>
      <c r="D40" s="20">
        <v>0.09006411947860045</v>
      </c>
      <c r="E40" s="20">
        <v>0.14475191393539233</v>
      </c>
      <c r="F40" s="20">
        <v>0.23361426975164082</v>
      </c>
      <c r="G40" s="20">
        <v>0.16751018471367066</v>
      </c>
      <c r="H40" s="20">
        <v>0.13666234327712926</v>
      </c>
      <c r="I40" s="20">
        <v>0.11689872979125869</v>
      </c>
      <c r="J40" s="50">
        <v>0.09089445996232688</v>
      </c>
      <c r="K40" s="53">
        <v>0.10470192311873074</v>
      </c>
      <c r="L40" s="53">
        <v>0.11395041104584673</v>
      </c>
      <c r="M40" s="53">
        <v>0.19532403714859295</v>
      </c>
      <c r="N40" s="53">
        <v>0.14375436679191148</v>
      </c>
      <c r="O40" s="58">
        <v>0.1355760748214377</v>
      </c>
      <c r="P40" s="84">
        <v>0.08340561281086598</v>
      </c>
      <c r="Q40" s="84">
        <v>0.08345581872548395</v>
      </c>
    </row>
    <row r="41" spans="1:17" ht="12.75">
      <c r="A41" s="9" t="s">
        <v>23</v>
      </c>
      <c r="B41" s="20">
        <v>0.03613566542942922</v>
      </c>
      <c r="C41" s="20">
        <v>0.028448499022557062</v>
      </c>
      <c r="D41" s="20">
        <v>0.0255404458858467</v>
      </c>
      <c r="E41" s="20">
        <v>0.03463444218985244</v>
      </c>
      <c r="F41" s="20">
        <v>0.03548531917471537</v>
      </c>
      <c r="G41" s="20">
        <v>0.027121429563446136</v>
      </c>
      <c r="H41" s="20">
        <v>0.021922953829568617</v>
      </c>
      <c r="I41" s="20">
        <v>0.0203495191480952</v>
      </c>
      <c r="J41" s="50">
        <v>0.013426809369728145</v>
      </c>
      <c r="K41" s="53">
        <v>0.018186798613858805</v>
      </c>
      <c r="L41" s="53">
        <v>0.023290402543514575</v>
      </c>
      <c r="M41" s="53">
        <v>0.034335862127678196</v>
      </c>
      <c r="N41" s="53">
        <v>0.04391195194118175</v>
      </c>
      <c r="O41" s="58">
        <v>0.039335344540429105</v>
      </c>
      <c r="P41" s="84">
        <v>0.03890200584307763</v>
      </c>
      <c r="Q41" s="84">
        <v>0.03752980017836633</v>
      </c>
    </row>
    <row r="42" spans="1:17" ht="12.75">
      <c r="A42" s="9" t="s">
        <v>25</v>
      </c>
      <c r="B42" s="20">
        <v>0.4575597536062607</v>
      </c>
      <c r="C42" s="20">
        <v>0.5579499098025882</v>
      </c>
      <c r="D42" s="20">
        <v>0.6278245673794252</v>
      </c>
      <c r="E42" s="20">
        <v>0.680605849540928</v>
      </c>
      <c r="F42" s="20">
        <v>0.6163371190193702</v>
      </c>
      <c r="G42" s="20">
        <v>0.522994305819175</v>
      </c>
      <c r="H42" s="20">
        <v>0.5193828221065575</v>
      </c>
      <c r="I42" s="20">
        <v>0.5501772235069465</v>
      </c>
      <c r="J42" s="50">
        <v>0.5494236873561523</v>
      </c>
      <c r="K42" s="53">
        <v>0.6251814201425273</v>
      </c>
      <c r="L42" s="53">
        <v>0.6340508423495975</v>
      </c>
      <c r="M42" s="53">
        <v>0.6393074613463535</v>
      </c>
      <c r="N42" s="53">
        <v>0.6387633245306703</v>
      </c>
      <c r="O42" s="58">
        <v>0.29402097221776197</v>
      </c>
      <c r="P42" s="84">
        <v>0.32467684417759035</v>
      </c>
      <c r="Q42" s="84">
        <v>0.3309424184785534</v>
      </c>
    </row>
    <row r="43" spans="1:17" ht="12.75">
      <c r="A43" s="77" t="s">
        <v>30</v>
      </c>
      <c r="B43" s="19" t="s">
        <v>69</v>
      </c>
      <c r="C43" s="19" t="s">
        <v>69</v>
      </c>
      <c r="D43" s="19" t="s">
        <v>69</v>
      </c>
      <c r="E43" s="19" t="s">
        <v>69</v>
      </c>
      <c r="F43" s="19" t="s">
        <v>69</v>
      </c>
      <c r="G43" s="19" t="s">
        <v>69</v>
      </c>
      <c r="H43" s="19" t="s">
        <v>69</v>
      </c>
      <c r="I43" s="19" t="s">
        <v>69</v>
      </c>
      <c r="J43" s="50" t="s">
        <v>69</v>
      </c>
      <c r="K43" s="49" t="s">
        <v>69</v>
      </c>
      <c r="L43" s="49" t="s">
        <v>69</v>
      </c>
      <c r="M43" s="49" t="s">
        <v>69</v>
      </c>
      <c r="N43" s="49" t="s">
        <v>69</v>
      </c>
      <c r="O43" s="56" t="s">
        <v>69</v>
      </c>
      <c r="P43" s="70" t="s">
        <v>69</v>
      </c>
      <c r="Q43" s="70" t="s">
        <v>69</v>
      </c>
    </row>
    <row r="44" spans="1:17" ht="12.75">
      <c r="A44" s="8" t="s">
        <v>22</v>
      </c>
      <c r="B44" s="20">
        <v>0.3293714074544191</v>
      </c>
      <c r="C44" s="20">
        <v>0.22204753039734715</v>
      </c>
      <c r="D44" s="20">
        <v>0.1745220435474088</v>
      </c>
      <c r="E44" s="20">
        <v>0.24350143890338766</v>
      </c>
      <c r="F44" s="20">
        <v>0.38476879493781</v>
      </c>
      <c r="G44" s="20">
        <v>0.3650262897001027</v>
      </c>
      <c r="H44" s="20">
        <v>0.30533412033823915</v>
      </c>
      <c r="I44" s="20">
        <v>0.2494618880521887</v>
      </c>
      <c r="J44" s="50">
        <v>0.18987399293622187</v>
      </c>
      <c r="K44" s="53">
        <v>0.19656489744140776</v>
      </c>
      <c r="L44" s="53">
        <v>0.216450802400623</v>
      </c>
      <c r="M44" s="53">
        <v>0.3592323149062228</v>
      </c>
      <c r="N44" s="53">
        <v>0.3070412463625138</v>
      </c>
      <c r="O44" s="58">
        <v>0.5624091147590136</v>
      </c>
      <c r="P44" s="84">
        <v>0.37344516828830226</v>
      </c>
      <c r="Q44" s="84">
        <v>0.3620541467015301</v>
      </c>
    </row>
    <row r="45" spans="1:17" ht="12.75">
      <c r="A45" s="9" t="s">
        <v>27</v>
      </c>
      <c r="B45" s="20">
        <v>0.2973713913871293</v>
      </c>
      <c r="C45" s="20">
        <v>0.20565477921926814</v>
      </c>
      <c r="D45" s="20">
        <v>0.14345427713116282</v>
      </c>
      <c r="E45" s="20">
        <v>0.21268097244980808</v>
      </c>
      <c r="F45" s="20">
        <v>0.37903650866158334</v>
      </c>
      <c r="G45" s="20">
        <v>0.3202906472400241</v>
      </c>
      <c r="H45" s="20">
        <v>0.26312449596011356</v>
      </c>
      <c r="I45" s="20">
        <v>0.2124746805149827</v>
      </c>
      <c r="J45" s="50">
        <v>0.16543600513424256</v>
      </c>
      <c r="K45" s="53">
        <v>0.1674744638042203</v>
      </c>
      <c r="L45" s="53">
        <v>0.17971809740616626</v>
      </c>
      <c r="M45" s="53">
        <v>0.3055244134602294</v>
      </c>
      <c r="N45" s="53">
        <v>0.22505106550620235</v>
      </c>
      <c r="O45" s="58">
        <v>0.4611102187670661</v>
      </c>
      <c r="P45" s="84">
        <v>0.25688808520402256</v>
      </c>
      <c r="Q45" s="84">
        <v>0.252176252017365</v>
      </c>
    </row>
    <row r="46" spans="1:17" ht="12.75">
      <c r="A46" s="9" t="s">
        <v>23</v>
      </c>
      <c r="B46" s="20">
        <v>0.07897474623724157</v>
      </c>
      <c r="C46" s="20">
        <v>0.05098755017743906</v>
      </c>
      <c r="D46" s="20">
        <v>0.04068086407076096</v>
      </c>
      <c r="E46" s="20">
        <v>0.05088766459061959</v>
      </c>
      <c r="F46" s="20">
        <v>0.057574528743578955</v>
      </c>
      <c r="G46" s="20">
        <v>0.05185798250894027</v>
      </c>
      <c r="H46" s="20">
        <v>0.04220962437812559</v>
      </c>
      <c r="I46" s="20">
        <v>0.036987207537205996</v>
      </c>
      <c r="J46" s="50">
        <v>0.02443798780197931</v>
      </c>
      <c r="K46" s="53">
        <v>0.02909043363718746</v>
      </c>
      <c r="L46" s="53">
        <v>0.03673270499445676</v>
      </c>
      <c r="M46" s="53">
        <v>0.053707901445993404</v>
      </c>
      <c r="N46" s="53">
        <v>0.06874526175003227</v>
      </c>
      <c r="O46" s="58">
        <v>0.13378414554488313</v>
      </c>
      <c r="P46" s="84">
        <v>0.11981761724220526</v>
      </c>
      <c r="Q46" s="84">
        <v>0.11340280992355907</v>
      </c>
    </row>
    <row r="47" spans="1:17" ht="13.5" thickBot="1">
      <c r="A47" s="10" t="s">
        <v>24</v>
      </c>
      <c r="B47" s="21">
        <v>2.1855069029093843</v>
      </c>
      <c r="C47" s="21">
        <v>1.792275583221828</v>
      </c>
      <c r="D47" s="21">
        <v>1.5928016391172073</v>
      </c>
      <c r="E47" s="21">
        <v>1.4692791733637096</v>
      </c>
      <c r="F47" s="21">
        <v>1.622488682153463</v>
      </c>
      <c r="G47" s="21">
        <v>1.912066706794604</v>
      </c>
      <c r="H47" s="21">
        <v>1.9253620979302204</v>
      </c>
      <c r="I47" s="21">
        <v>1.81759614406752</v>
      </c>
      <c r="J47" s="50">
        <v>1.8200889823517403</v>
      </c>
      <c r="K47" s="53">
        <v>1.5995356992087553</v>
      </c>
      <c r="L47" s="53">
        <v>1.5771605890377929</v>
      </c>
      <c r="M47" s="53">
        <v>1.5641925997454242</v>
      </c>
      <c r="N47" s="53">
        <v>1.565525072584196</v>
      </c>
      <c r="O47" s="58">
        <v>3.401117928619615</v>
      </c>
      <c r="P47" s="84">
        <v>3.079985585461168</v>
      </c>
      <c r="Q47" s="84">
        <v>3.0216736935606963</v>
      </c>
    </row>
    <row r="48" spans="1:17" ht="13.5" thickTop="1">
      <c r="A48" s="11" t="s">
        <v>31</v>
      </c>
      <c r="B48" s="18" t="s">
        <v>71</v>
      </c>
      <c r="C48" s="18" t="s">
        <v>77</v>
      </c>
      <c r="D48" s="18" t="s">
        <v>83</v>
      </c>
      <c r="E48" s="18" t="s">
        <v>89</v>
      </c>
      <c r="F48" s="18" t="s">
        <v>95</v>
      </c>
      <c r="G48" s="18" t="s">
        <v>101</v>
      </c>
      <c r="H48" s="18" t="s">
        <v>150</v>
      </c>
      <c r="I48" s="18" t="s">
        <v>150</v>
      </c>
      <c r="J48" s="49" t="s">
        <v>150</v>
      </c>
      <c r="K48" s="49" t="s">
        <v>150</v>
      </c>
      <c r="L48" s="49" t="s">
        <v>150</v>
      </c>
      <c r="M48" s="49" t="s">
        <v>156</v>
      </c>
      <c r="N48" s="49" t="s">
        <v>160</v>
      </c>
      <c r="O48" s="56" t="s">
        <v>166</v>
      </c>
      <c r="P48" s="70" t="s">
        <v>166</v>
      </c>
      <c r="Q48" s="70" t="s">
        <v>166</v>
      </c>
    </row>
    <row r="49" spans="1:17" ht="12.75">
      <c r="A49" s="12" t="s">
        <v>32</v>
      </c>
      <c r="B49" s="22">
        <v>0.3383437596408802</v>
      </c>
      <c r="C49" s="22">
        <v>0.4119419796653226</v>
      </c>
      <c r="D49" s="22">
        <v>0.5063830857538658</v>
      </c>
      <c r="E49" s="22">
        <v>0.5039453401658126</v>
      </c>
      <c r="F49" s="22">
        <v>0.4631721603085401</v>
      </c>
      <c r="G49" s="22">
        <v>0.38542296581423297</v>
      </c>
      <c r="H49" s="22">
        <v>0.3796936512490749</v>
      </c>
      <c r="I49" s="22">
        <v>0.40802005756728904</v>
      </c>
      <c r="J49" s="51">
        <v>0.428312287961768</v>
      </c>
      <c r="K49" s="51">
        <v>0.4767242891297349</v>
      </c>
      <c r="L49" s="51">
        <v>0.4929752575252684</v>
      </c>
      <c r="M49" s="51">
        <v>0.4573855062028922</v>
      </c>
      <c r="N49" s="51">
        <v>0.45497418032860965</v>
      </c>
      <c r="O49" s="59">
        <v>0.21565080766004083</v>
      </c>
      <c r="P49" s="85">
        <v>0.25018738009248703</v>
      </c>
      <c r="Q49" s="85">
        <v>0.241679976839166</v>
      </c>
    </row>
    <row r="50" spans="1:17" ht="12.75">
      <c r="A50" s="12" t="s">
        <v>33</v>
      </c>
      <c r="B50" s="22">
        <v>0.010282699487224092</v>
      </c>
      <c r="C50" s="22">
        <v>0.006238803645143703</v>
      </c>
      <c r="D50" s="22">
        <v>0.0042168561059525</v>
      </c>
      <c r="E50" s="22">
        <v>0.0024939864973018725</v>
      </c>
      <c r="F50" s="22">
        <v>0.009919434014716181</v>
      </c>
      <c r="G50" s="22">
        <v>0.007441274530959608</v>
      </c>
      <c r="H50" s="22">
        <v>0.006732087070132167</v>
      </c>
      <c r="I50" s="22">
        <v>0.005305616370093485</v>
      </c>
      <c r="J50" s="51">
        <v>0.003509990687535371</v>
      </c>
      <c r="K50" s="51">
        <v>0.005005757383558451</v>
      </c>
      <c r="L50" s="51">
        <v>0.007548467448824699</v>
      </c>
      <c r="M50" s="51">
        <v>0.010068832555086631</v>
      </c>
      <c r="N50" s="51">
        <v>0.008524919853884337</v>
      </c>
      <c r="O50" s="59">
        <v>0.0043318593603978136</v>
      </c>
      <c r="P50" s="85">
        <v>0.002571223780508763</v>
      </c>
      <c r="Q50" s="85">
        <v>0.0017939063724797285</v>
      </c>
    </row>
    <row r="51" spans="1:17" ht="12.75">
      <c r="A51" s="12" t="s">
        <v>34</v>
      </c>
      <c r="B51" s="23">
        <v>0.01236750797432451</v>
      </c>
      <c r="C51" s="23">
        <v>0.017591233441377533</v>
      </c>
      <c r="D51" s="23">
        <v>0.015493245919908756</v>
      </c>
      <c r="E51" s="23">
        <v>0.016588277342525166</v>
      </c>
      <c r="F51" s="23">
        <v>0.023466448727377655</v>
      </c>
      <c r="G51" s="23">
        <v>0.03090459526102246</v>
      </c>
      <c r="H51" s="23">
        <v>0.023900735681949625</v>
      </c>
      <c r="I51" s="23">
        <v>0.024091693476455924</v>
      </c>
      <c r="J51" s="51">
        <v>0.017455032174415575</v>
      </c>
      <c r="K51" s="51">
        <v>0.02157468833374722</v>
      </c>
      <c r="L51" s="51">
        <v>0.020197628200890657</v>
      </c>
      <c r="M51" s="51">
        <v>0.024048350540054327</v>
      </c>
      <c r="N51" s="51">
        <v>0.02021019640542939</v>
      </c>
      <c r="O51" s="59">
        <v>0.016025732062063428</v>
      </c>
      <c r="P51" s="85">
        <v>0.007559088388876722</v>
      </c>
      <c r="Q51" s="85">
        <v>0.005291313251035774</v>
      </c>
    </row>
    <row r="52" spans="1:17" ht="12.75">
      <c r="A52" s="12" t="s">
        <v>35</v>
      </c>
      <c r="B52" s="23">
        <v>0.022650207461548603</v>
      </c>
      <c r="C52" s="23">
        <v>0.023830037086521236</v>
      </c>
      <c r="D52" s="23">
        <v>0.019710102025861254</v>
      </c>
      <c r="E52" s="23">
        <v>0.01908226383982704</v>
      </c>
      <c r="F52" s="23">
        <v>0.033385882742093836</v>
      </c>
      <c r="G52" s="23">
        <v>0.03834586979198207</v>
      </c>
      <c r="H52" s="23">
        <v>0.030632822752081793</v>
      </c>
      <c r="I52" s="23">
        <v>0.029397309846549407</v>
      </c>
      <c r="J52" s="51">
        <v>0.020965022861950948</v>
      </c>
      <c r="K52" s="51">
        <v>0.02658044571730567</v>
      </c>
      <c r="L52" s="51">
        <v>0.027746095649715356</v>
      </c>
      <c r="M52" s="51">
        <v>0.03411718309514096</v>
      </c>
      <c r="N52" s="51">
        <v>0.028735116259313728</v>
      </c>
      <c r="O52" s="59">
        <v>0.02035759142246124</v>
      </c>
      <c r="P52" s="85">
        <v>0.010130312169385485</v>
      </c>
      <c r="Q52" s="85">
        <v>0.007085219623515503</v>
      </c>
    </row>
    <row r="53" spans="1:17" ht="12.75">
      <c r="A53" s="12" t="s">
        <v>36</v>
      </c>
      <c r="B53" s="23">
        <v>0.004733629700502447</v>
      </c>
      <c r="C53" s="23">
        <v>0.004097491417376143</v>
      </c>
      <c r="D53" s="23">
        <v>0.005686806290167876</v>
      </c>
      <c r="E53" s="23">
        <v>0.013997373135375623</v>
      </c>
      <c r="F53" s="23">
        <v>0.010904735428975604</v>
      </c>
      <c r="G53" s="23">
        <v>0.022069227862752006</v>
      </c>
      <c r="H53" s="23">
        <v>0.045419525063797005</v>
      </c>
      <c r="I53" s="23">
        <v>0.021977365190634066</v>
      </c>
      <c r="J53" s="51">
        <v>0.02417617626010223</v>
      </c>
      <c r="K53" s="51">
        <v>0.02999575283136287</v>
      </c>
      <c r="L53" s="51">
        <v>0.012367047566021158</v>
      </c>
      <c r="M53" s="51">
        <v>0.0025914713507329858</v>
      </c>
      <c r="N53" s="51">
        <v>0.0026681230837080315</v>
      </c>
      <c r="O53" s="59">
        <v>0.0012765349189337977</v>
      </c>
      <c r="P53" s="85">
        <v>0.003213849768764418</v>
      </c>
      <c r="Q53" s="85">
        <v>0.0002902663269139625</v>
      </c>
    </row>
    <row r="54" spans="1:17" ht="12.75">
      <c r="A54" s="12" t="s">
        <v>37</v>
      </c>
      <c r="B54" s="23">
        <v>0.030391278675091282</v>
      </c>
      <c r="C54" s="23">
        <v>0.015144860084938042</v>
      </c>
      <c r="D54" s="23">
        <v>0.008327403155014065</v>
      </c>
      <c r="E54" s="23">
        <v>0.004948922628158996</v>
      </c>
      <c r="F54" s="23">
        <v>0.02141630016818885</v>
      </c>
      <c r="G54" s="23">
        <v>0.01930677513012074</v>
      </c>
      <c r="H54" s="23">
        <v>0.017730312445271807</v>
      </c>
      <c r="I54" s="23">
        <v>0.013003322438918346</v>
      </c>
      <c r="J54" s="51">
        <v>0.008194933431021898</v>
      </c>
      <c r="K54" s="51">
        <v>0.010500319571919678</v>
      </c>
      <c r="L54" s="51">
        <v>0.015312061474886066</v>
      </c>
      <c r="M54" s="51">
        <v>0.02201388635743124</v>
      </c>
      <c r="N54" s="51">
        <v>0.018737150859257836</v>
      </c>
      <c r="O54" s="59">
        <v>0.02008737832888946</v>
      </c>
      <c r="P54" s="85">
        <v>0.010277192157167384</v>
      </c>
      <c r="Q54" s="85">
        <v>0.007422652037382242</v>
      </c>
    </row>
    <row r="55" spans="1:17" ht="12.75">
      <c r="A55" s="12" t="s">
        <v>38</v>
      </c>
      <c r="B55" s="23">
        <v>0.0365530843171201</v>
      </c>
      <c r="C55" s="23">
        <v>0.04270318226772936</v>
      </c>
      <c r="D55" s="23">
        <v>0.030595899341392008</v>
      </c>
      <c r="E55" s="23">
        <v>0.03291681859200671</v>
      </c>
      <c r="F55" s="23">
        <v>0.05066463561140113</v>
      </c>
      <c r="G55" s="23">
        <v>0.08018358531317495</v>
      </c>
      <c r="H55" s="23">
        <v>0.06294741985630674</v>
      </c>
      <c r="I55" s="23">
        <v>0.059045365612897145</v>
      </c>
      <c r="J55" s="51">
        <v>0.04075305020427909</v>
      </c>
      <c r="K55" s="51">
        <v>0.04525611307351684</v>
      </c>
      <c r="L55" s="51">
        <v>0.04097087610904162</v>
      </c>
      <c r="M55" s="51">
        <v>0.05257785875135862</v>
      </c>
      <c r="N55" s="51">
        <v>0.04442053478910029</v>
      </c>
      <c r="O55" s="59">
        <v>0.07431334125734845</v>
      </c>
      <c r="P55" s="85">
        <v>0.030213707766084546</v>
      </c>
      <c r="Q55" s="85">
        <v>0.021893883474496754</v>
      </c>
    </row>
    <row r="56" spans="1:17" ht="12.75">
      <c r="A56" s="12" t="s">
        <v>39</v>
      </c>
      <c r="B56" s="23">
        <v>0.06694436299221138</v>
      </c>
      <c r="C56" s="23">
        <v>0.057848042352667405</v>
      </c>
      <c r="D56" s="23">
        <v>0.038923302496406076</v>
      </c>
      <c r="E56" s="23">
        <v>0.037865741220165706</v>
      </c>
      <c r="F56" s="23">
        <v>0.07208093577958999</v>
      </c>
      <c r="G56" s="23">
        <v>0.09949036044329568</v>
      </c>
      <c r="H56" s="23">
        <v>0.08067773230157856</v>
      </c>
      <c r="I56" s="23">
        <v>0.0720486880518155</v>
      </c>
      <c r="J56" s="51">
        <v>0.04894798363530099</v>
      </c>
      <c r="K56" s="51">
        <v>0.05575643264543652</v>
      </c>
      <c r="L56" s="51">
        <v>0.05628293758392769</v>
      </c>
      <c r="M56" s="51">
        <v>0.07459174510878985</v>
      </c>
      <c r="N56" s="51">
        <v>0.06315768564835812</v>
      </c>
      <c r="O56" s="59">
        <v>0.09440071958623791</v>
      </c>
      <c r="P56" s="85">
        <v>0.04049089992325193</v>
      </c>
      <c r="Q56" s="85">
        <v>0.029316535511878995</v>
      </c>
    </row>
    <row r="57" spans="1:17" ht="12.75">
      <c r="A57" s="13" t="s">
        <v>40</v>
      </c>
      <c r="B57" s="23">
        <v>0.096779311757641</v>
      </c>
      <c r="C57" s="23">
        <v>0.08175868287858515</v>
      </c>
      <c r="D57" s="23">
        <v>0.06068554453364919</v>
      </c>
      <c r="E57" s="23">
        <v>0.05725155964596102</v>
      </c>
      <c r="F57" s="23">
        <v>0.0949920369084781</v>
      </c>
      <c r="G57" s="23">
        <v>0.11287310129943703</v>
      </c>
      <c r="H57" s="23">
        <v>0.09893451643521371</v>
      </c>
      <c r="I57" s="23">
        <v>0.08341364970988138</v>
      </c>
      <c r="J57" s="51">
        <v>0.05986314279402347</v>
      </c>
      <c r="K57" s="51">
        <v>0.06242606204633132</v>
      </c>
      <c r="L57" s="51">
        <v>0.06659947205432314</v>
      </c>
      <c r="M57" s="51">
        <v>0.10315749849166454</v>
      </c>
      <c r="N57" s="51">
        <v>0.0951020151425365</v>
      </c>
      <c r="O57" s="59">
        <v>0.1585895253086618</v>
      </c>
      <c r="P57" s="85">
        <v>0.087797057103584</v>
      </c>
      <c r="Q57" s="85">
        <v>0.06646795360998861</v>
      </c>
    </row>
    <row r="58" spans="1:17" ht="12.75">
      <c r="A58" s="13" t="s">
        <v>41</v>
      </c>
      <c r="B58" s="23">
        <v>1.4456678267130685</v>
      </c>
      <c r="C58" s="23">
        <v>1.4133353446975412</v>
      </c>
      <c r="D58" s="23">
        <v>1.5591057449262558</v>
      </c>
      <c r="E58" s="23">
        <v>1.511961942408016</v>
      </c>
      <c r="F58" s="23">
        <v>1.3178524374176548</v>
      </c>
      <c r="G58" s="23">
        <v>1.134512939711067</v>
      </c>
      <c r="H58" s="23">
        <v>1.2262927280279785</v>
      </c>
      <c r="I58" s="23">
        <v>1.1577400222734453</v>
      </c>
      <c r="J58" s="51">
        <v>1.2229950724844676</v>
      </c>
      <c r="K58" s="51">
        <v>1.119620805787701</v>
      </c>
      <c r="L58" s="51">
        <v>1.1832977259762194</v>
      </c>
      <c r="M58" s="51">
        <v>1.3829613228811362</v>
      </c>
      <c r="N58" s="51">
        <v>1.5057868914328847</v>
      </c>
      <c r="O58" s="59">
        <v>1.6799609791510697</v>
      </c>
      <c r="P58" s="85">
        <v>2.1683157763842753</v>
      </c>
      <c r="Q58" s="85">
        <v>2.267251312251952</v>
      </c>
    </row>
    <row r="59" spans="1:17" ht="12.75">
      <c r="A59" s="14" t="s">
        <v>42</v>
      </c>
      <c r="B59" s="23">
        <v>0.032744676195537094</v>
      </c>
      <c r="C59" s="23">
        <v>0.03367983367983368</v>
      </c>
      <c r="D59" s="23">
        <v>0.03073013330160292</v>
      </c>
      <c r="E59" s="23">
        <v>0.028851656700807134</v>
      </c>
      <c r="F59" s="23">
        <v>0.04399766694700838</v>
      </c>
      <c r="G59" s="23">
        <v>0.04350388546347937</v>
      </c>
      <c r="H59" s="23">
        <v>0.03756480777984791</v>
      </c>
      <c r="I59" s="23">
        <v>0.03403444215652349</v>
      </c>
      <c r="J59" s="51">
        <v>0.025640119654690218</v>
      </c>
      <c r="K59" s="51">
        <v>0.029760020052206026</v>
      </c>
      <c r="L59" s="51">
        <v>0.03283189188702686</v>
      </c>
      <c r="M59" s="51">
        <v>0.047182744666234074</v>
      </c>
      <c r="N59" s="51">
        <v>0.04326896138707456</v>
      </c>
      <c r="O59" s="59">
        <v>0.0341999592192354</v>
      </c>
      <c r="P59" s="85">
        <v>0.021965715696576158</v>
      </c>
      <c r="Q59" s="85">
        <v>0.016063973489008808</v>
      </c>
    </row>
    <row r="60" spans="1:17" ht="12.75">
      <c r="A60" s="12" t="s">
        <v>43</v>
      </c>
      <c r="B60" s="23">
        <v>0.34412671429246017</v>
      </c>
      <c r="C60" s="23">
        <v>0.22600612017804153</v>
      </c>
      <c r="D60" s="23">
        <v>0.22814935414746268</v>
      </c>
      <c r="E60" s="23">
        <v>0.3156159536828562</v>
      </c>
      <c r="F60" s="23">
        <v>0.37935573897818675</v>
      </c>
      <c r="G60" s="23">
        <v>0.38762644165096055</v>
      </c>
      <c r="H60" s="23">
        <v>0.24325270228432205</v>
      </c>
      <c r="I60" s="23">
        <v>0.24054038609891523</v>
      </c>
      <c r="J60" s="51">
        <v>0.25014506263852293</v>
      </c>
      <c r="K60" s="51">
        <v>0.2133919405968354</v>
      </c>
      <c r="L60" s="51">
        <v>0.1946874988229179</v>
      </c>
      <c r="M60" s="51">
        <v>0.26340853335898795</v>
      </c>
      <c r="N60" s="51">
        <v>0.24818325891155854</v>
      </c>
      <c r="O60" s="59">
        <v>0.23357633710151796</v>
      </c>
      <c r="P60" s="85">
        <v>0.24825124446324243</v>
      </c>
      <c r="Q60" s="85">
        <v>0.27502484637242963</v>
      </c>
    </row>
    <row r="61" spans="1:17" ht="12.75">
      <c r="A61" s="12" t="s">
        <v>214</v>
      </c>
      <c r="B61" s="23">
        <v>0.7657557927938857</v>
      </c>
      <c r="C61" s="23">
        <v>0.4079846986111706</v>
      </c>
      <c r="D61" s="23">
        <v>0.32594337969937986</v>
      </c>
      <c r="E61" s="23">
        <v>0.37860736958115365</v>
      </c>
      <c r="F61" s="23">
        <v>0.44699287307693614</v>
      </c>
      <c r="G61" s="23">
        <v>0.5136362512058176</v>
      </c>
      <c r="H61" s="23">
        <v>0.31832248899712084</v>
      </c>
      <c r="I61" s="23">
        <v>0.3166427266515124</v>
      </c>
      <c r="J61" s="51">
        <v>0.318860516053208</v>
      </c>
      <c r="K61" s="51">
        <v>0.2822012865319354</v>
      </c>
      <c r="L61" s="51">
        <v>0.24526281436759337</v>
      </c>
      <c r="M61" s="51">
        <v>0.3304655223817028</v>
      </c>
      <c r="N61" s="51">
        <v>0.3698464025869038</v>
      </c>
      <c r="O61" s="59">
        <v>0.44379360880425467</v>
      </c>
      <c r="P61" s="85">
        <v>0.6710391433515066</v>
      </c>
      <c r="Q61" s="85">
        <v>0.7570158872703742</v>
      </c>
    </row>
    <row r="62" spans="1:17" ht="12.75">
      <c r="A62" s="81" t="s">
        <v>213</v>
      </c>
      <c r="B62" s="23">
        <v>0.04129211944189363</v>
      </c>
      <c r="C62" s="23">
        <v>0.020240351966712436</v>
      </c>
      <c r="D62" s="23">
        <v>0.021502810141240947</v>
      </c>
      <c r="E62" s="23">
        <v>0.04194648578495858</v>
      </c>
      <c r="F62" s="23">
        <v>0.0732521874608761</v>
      </c>
      <c r="G62" s="23">
        <v>0.05767415869517278</v>
      </c>
      <c r="H62" s="23">
        <v>0.026405871314843524</v>
      </c>
      <c r="I62" s="23">
        <v>0.02235441277023704</v>
      </c>
      <c r="J62" s="23">
        <v>0.017783395634185684</v>
      </c>
      <c r="K62" s="23">
        <v>0.01853608510663073</v>
      </c>
      <c r="L62" s="23">
        <v>0.018578661693610065</v>
      </c>
      <c r="M62" s="23">
        <v>0.042534335187445635</v>
      </c>
      <c r="N62" s="23">
        <v>0.03677440071916571</v>
      </c>
      <c r="O62" s="23">
        <v>0.029212343342790985</v>
      </c>
      <c r="P62" s="125">
        <f>P108/P10</f>
        <v>0.0015912019159026471</v>
      </c>
      <c r="Q62" s="125">
        <f>114644/4999677</f>
        <v>0.022930281296171733</v>
      </c>
    </row>
    <row r="63" spans="1:17" ht="12.75">
      <c r="A63" s="15" t="s">
        <v>44</v>
      </c>
      <c r="B63" s="18" t="s">
        <v>71</v>
      </c>
      <c r="C63" s="18" t="s">
        <v>77</v>
      </c>
      <c r="D63" s="18" t="s">
        <v>83</v>
      </c>
      <c r="E63" s="18" t="s">
        <v>89</v>
      </c>
      <c r="F63" s="18" t="s">
        <v>95</v>
      </c>
      <c r="G63" s="18" t="s">
        <v>101</v>
      </c>
      <c r="H63" s="18" t="s">
        <v>150</v>
      </c>
      <c r="I63" s="18" t="s">
        <v>150</v>
      </c>
      <c r="J63" s="51" t="s">
        <v>150</v>
      </c>
      <c r="K63" s="49" t="s">
        <v>150</v>
      </c>
      <c r="L63" s="49" t="s">
        <v>150</v>
      </c>
      <c r="M63" s="49" t="s">
        <v>156</v>
      </c>
      <c r="N63" s="49" t="s">
        <v>160</v>
      </c>
      <c r="O63" s="56" t="s">
        <v>166</v>
      </c>
      <c r="P63" s="70" t="s">
        <v>166</v>
      </c>
      <c r="Q63" s="70" t="s">
        <v>166</v>
      </c>
    </row>
    <row r="64" spans="1:17" ht="12.75">
      <c r="A64" s="13" t="s">
        <v>45</v>
      </c>
      <c r="B64" s="23">
        <v>0.05237843487147985</v>
      </c>
      <c r="C64" s="23">
        <v>0.051262679216569705</v>
      </c>
      <c r="D64" s="23">
        <v>0.05835204025119267</v>
      </c>
      <c r="E64" s="23">
        <v>0.06962550733789855</v>
      </c>
      <c r="F64" s="23">
        <v>0.0804247880722226</v>
      </c>
      <c r="G64" s="23">
        <v>0.07533261631442616</v>
      </c>
      <c r="H64" s="23">
        <v>0.0648867949543621</v>
      </c>
      <c r="I64" s="23">
        <v>0.06028233934397959</v>
      </c>
      <c r="J64" s="51">
        <v>0.046814148957513006</v>
      </c>
      <c r="K64" s="51">
        <v>0.05688984581882659</v>
      </c>
      <c r="L64" s="51">
        <v>0.06102552022571538</v>
      </c>
      <c r="M64" s="51">
        <v>0.07882686922971441</v>
      </c>
      <c r="N64" s="51">
        <v>0.07911796797288317</v>
      </c>
      <c r="O64" s="59">
        <v>0.06981916294132304</v>
      </c>
      <c r="P64" s="85">
        <v>0.05904690881783272</v>
      </c>
      <c r="Q64" s="85">
        <v>0.04961422546890484</v>
      </c>
    </row>
    <row r="65" spans="1:17" ht="12.75">
      <c r="A65" s="13" t="s">
        <v>46</v>
      </c>
      <c r="B65" s="23">
        <v>0.15480833731668225</v>
      </c>
      <c r="C65" s="23">
        <v>0.12444150328698586</v>
      </c>
      <c r="D65" s="23">
        <v>0.1152329963081655</v>
      </c>
      <c r="E65" s="23">
        <v>0.13816083171835608</v>
      </c>
      <c r="F65" s="23">
        <v>0.17363908059294406</v>
      </c>
      <c r="G65" s="23">
        <v>0.19545440463123606</v>
      </c>
      <c r="H65" s="23">
        <v>0.1708924938326058</v>
      </c>
      <c r="I65" s="23">
        <v>0.14774356854757825</v>
      </c>
      <c r="J65" s="51">
        <v>0.1092991031854116</v>
      </c>
      <c r="K65" s="51">
        <v>0.11933490093965968</v>
      </c>
      <c r="L65" s="51">
        <v>0.1237902294165086</v>
      </c>
      <c r="M65" s="51">
        <v>0.17234229804113535</v>
      </c>
      <c r="N65" s="51">
        <v>0.17389551186341923</v>
      </c>
      <c r="O65" s="59">
        <v>0.3237602664182381</v>
      </c>
      <c r="P65" s="85">
        <v>0.23601074041386413</v>
      </c>
      <c r="Q65" s="85">
        <v>0.20528893670791057</v>
      </c>
    </row>
    <row r="66" spans="1:17" ht="12.75">
      <c r="A66" s="13" t="s">
        <v>47</v>
      </c>
      <c r="B66" s="23">
        <v>0.06302941890768088</v>
      </c>
      <c r="C66" s="23">
        <v>0.06058792830087404</v>
      </c>
      <c r="D66" s="23">
        <v>0.06971207465048038</v>
      </c>
      <c r="E66" s="23">
        <v>0.08771849372551381</v>
      </c>
      <c r="F66" s="23">
        <v>0.10173689262314466</v>
      </c>
      <c r="G66" s="23">
        <v>0.09812255835100199</v>
      </c>
      <c r="H66" s="23">
        <v>0.08316047688914163</v>
      </c>
      <c r="I66" s="23">
        <v>0.07795172911833204</v>
      </c>
      <c r="J66" s="51">
        <v>0.058225630509826674</v>
      </c>
      <c r="K66" s="51">
        <v>0.07135760646126373</v>
      </c>
      <c r="L66" s="51">
        <v>0.07595203184074682</v>
      </c>
      <c r="M66" s="51">
        <v>0.10582967261883008</v>
      </c>
      <c r="N66" s="51">
        <v>0.10770958271082329</v>
      </c>
      <c r="O66" s="59">
        <v>0.09171990830132667</v>
      </c>
      <c r="P66" s="85">
        <v>0.07463908492354951</v>
      </c>
      <c r="Q66" s="85">
        <v>0.0656400403466064</v>
      </c>
    </row>
    <row r="67" spans="1:17" ht="12.75">
      <c r="A67" s="13" t="s">
        <v>48</v>
      </c>
      <c r="B67" s="23">
        <v>1.6558894927925412</v>
      </c>
      <c r="C67" s="23">
        <v>1.368976</v>
      </c>
      <c r="D67" s="23">
        <v>1.6991267605633802</v>
      </c>
      <c r="E67" s="23">
        <v>2.2361408450704223</v>
      </c>
      <c r="F67" s="23">
        <v>2.5751971830985916</v>
      </c>
      <c r="G67" s="23">
        <v>2.4879859154929576</v>
      </c>
      <c r="H67" s="23">
        <v>2.1380364364256055</v>
      </c>
      <c r="I67" s="23">
        <v>1.9370986091232705</v>
      </c>
      <c r="J67" s="51">
        <v>1.7475688001609622</v>
      </c>
      <c r="K67" s="51">
        <v>1.9179875254297913</v>
      </c>
      <c r="L67" s="51">
        <v>2.197927611723413</v>
      </c>
      <c r="M67" s="51">
        <v>2.5895016878674744</v>
      </c>
      <c r="N67" s="51">
        <v>2.856457664908369</v>
      </c>
      <c r="O67" s="59">
        <v>3.288378922181739</v>
      </c>
      <c r="P67" s="85">
        <v>3.568622546087335</v>
      </c>
      <c r="Q67" s="85">
        <v>3.5725218262175873</v>
      </c>
    </row>
    <row r="68" spans="1:17" ht="12.75">
      <c r="A68" s="13" t="s">
        <v>49</v>
      </c>
      <c r="B68" s="23">
        <v>0.565591934371377</v>
      </c>
      <c r="C68" s="23">
        <v>0.4993667524614945</v>
      </c>
      <c r="D68" s="23">
        <v>0.580998752642808</v>
      </c>
      <c r="E68" s="23">
        <v>0.6377527656600227</v>
      </c>
      <c r="F68" s="23">
        <v>0.6504411241551049</v>
      </c>
      <c r="G68" s="23">
        <v>0.5898102825394493</v>
      </c>
      <c r="H68" s="23">
        <v>0.47778083375898783</v>
      </c>
      <c r="I68" s="23">
        <v>0.47053789513095257</v>
      </c>
      <c r="J68" s="51">
        <v>0.4000414521560239</v>
      </c>
      <c r="K68" s="51">
        <v>0.41322069246200416</v>
      </c>
      <c r="L68" s="51">
        <v>0.4418386217527397</v>
      </c>
      <c r="M68" s="51">
        <v>0.5004460900691493</v>
      </c>
      <c r="N68" s="51">
        <v>0.485710904023657</v>
      </c>
      <c r="O68" s="59">
        <v>0.5028640046835291</v>
      </c>
      <c r="P68" s="85">
        <v>0.459977962575631</v>
      </c>
      <c r="Q68" s="85">
        <v>0.40320446428242335</v>
      </c>
    </row>
    <row r="69" spans="1:17" ht="12.75">
      <c r="A69" s="15" t="s">
        <v>50</v>
      </c>
      <c r="B69" s="18" t="s">
        <v>71</v>
      </c>
      <c r="C69" s="18" t="s">
        <v>77</v>
      </c>
      <c r="D69" s="18" t="s">
        <v>83</v>
      </c>
      <c r="E69" s="18" t="s">
        <v>89</v>
      </c>
      <c r="F69" s="18" t="s">
        <v>95</v>
      </c>
      <c r="G69" s="18" t="s">
        <v>101</v>
      </c>
      <c r="H69" s="18" t="s">
        <v>150</v>
      </c>
      <c r="I69" s="18" t="s">
        <v>150</v>
      </c>
      <c r="J69" s="51" t="s">
        <v>150</v>
      </c>
      <c r="K69" s="49" t="s">
        <v>150</v>
      </c>
      <c r="L69" s="49" t="s">
        <v>150</v>
      </c>
      <c r="M69" s="49" t="s">
        <v>156</v>
      </c>
      <c r="N69" s="49" t="s">
        <v>160</v>
      </c>
      <c r="O69" s="56" t="s">
        <v>166</v>
      </c>
      <c r="P69" s="70" t="s">
        <v>166</v>
      </c>
      <c r="Q69" s="70" t="s">
        <v>166</v>
      </c>
    </row>
    <row r="70" spans="1:17" ht="12.75">
      <c r="A70" s="13" t="s">
        <v>51</v>
      </c>
      <c r="B70" s="23">
        <v>0.020886138741694402</v>
      </c>
      <c r="C70" s="23">
        <v>0.01705141186409198</v>
      </c>
      <c r="D70" s="23">
        <v>0.018744162401682873</v>
      </c>
      <c r="E70" s="23">
        <v>0.02847758065329553</v>
      </c>
      <c r="F70" s="23">
        <v>0.02718904063312654</v>
      </c>
      <c r="G70" s="23">
        <v>0.010825649261757674</v>
      </c>
      <c r="H70" s="23">
        <v>0.001652544512185361</v>
      </c>
      <c r="I70" s="23">
        <v>0.0025056731683974543</v>
      </c>
      <c r="J70" s="51">
        <v>0.0008411161782363809</v>
      </c>
      <c r="K70" s="51">
        <v>0.00214215117599491</v>
      </c>
      <c r="L70" s="51">
        <v>0.006771026820615429</v>
      </c>
      <c r="M70" s="51">
        <v>0.017334207591963035</v>
      </c>
      <c r="N70" s="51">
        <v>0.10116816616168037</v>
      </c>
      <c r="O70" s="59">
        <v>0.08778024940924467</v>
      </c>
      <c r="P70" s="85">
        <v>0.07157856548099682</v>
      </c>
      <c r="Q70" s="85">
        <v>0.06470610912350908</v>
      </c>
    </row>
    <row r="71" spans="1:17" ht="12.75">
      <c r="A71" s="13" t="s">
        <v>52</v>
      </c>
      <c r="B71" s="23">
        <v>0.06173052744895623</v>
      </c>
      <c r="C71" s="23">
        <v>0.041392751178079</v>
      </c>
      <c r="D71" s="23">
        <v>0.03701577507032634</v>
      </c>
      <c r="E71" s="23">
        <v>0.05650926476257442</v>
      </c>
      <c r="F71" s="23">
        <v>0.05870180240326767</v>
      </c>
      <c r="G71" s="23">
        <v>0.02808771199943349</v>
      </c>
      <c r="H71" s="23">
        <v>0.0043523100972297</v>
      </c>
      <c r="I71" s="23">
        <v>0.006141053906361524</v>
      </c>
      <c r="J71" s="51">
        <v>0.001963791845055495</v>
      </c>
      <c r="K71" s="51">
        <v>0.004493480246004307</v>
      </c>
      <c r="L71" s="51">
        <v>0.013735023649271825</v>
      </c>
      <c r="M71" s="51">
        <v>0.03789846279972355</v>
      </c>
      <c r="N71" s="51">
        <v>0.22236023610968572</v>
      </c>
      <c r="O71" s="59">
        <v>0.4070480902052748</v>
      </c>
      <c r="P71" s="85">
        <v>0.28609982427785247</v>
      </c>
      <c r="Q71" s="85">
        <v>0.26773467115387023</v>
      </c>
    </row>
    <row r="72" spans="1:17" ht="12.75">
      <c r="A72" s="13" t="s">
        <v>53</v>
      </c>
      <c r="B72" s="23">
        <v>0.025133266989445763</v>
      </c>
      <c r="C72" s="23">
        <v>0.020153252526768917</v>
      </c>
      <c r="D72" s="23">
        <v>0.022393294955614446</v>
      </c>
      <c r="E72" s="23">
        <v>0.03587780650173016</v>
      </c>
      <c r="F72" s="23">
        <v>0.03439397943995437</v>
      </c>
      <c r="G72" s="23">
        <v>0.01410067051090698</v>
      </c>
      <c r="H72" s="23">
        <v>0.0021179407891933465</v>
      </c>
      <c r="I72" s="23">
        <v>0.003240112414474471</v>
      </c>
      <c r="J72" s="51">
        <v>0.0010461478185639283</v>
      </c>
      <c r="K72" s="51">
        <v>0.002686925555818477</v>
      </c>
      <c r="L72" s="51">
        <v>0.008427183295968456</v>
      </c>
      <c r="M72" s="51">
        <v>0.02327218539173909</v>
      </c>
      <c r="N72" s="51">
        <v>0.13772827134069696</v>
      </c>
      <c r="O72" s="59">
        <v>0.1153149950143321</v>
      </c>
      <c r="P72" s="85">
        <v>0.09047990376811173</v>
      </c>
      <c r="Q72" s="85">
        <v>0.08560673019477058</v>
      </c>
    </row>
    <row r="73" spans="1:17" ht="12.75">
      <c r="A73" s="13" t="s">
        <v>54</v>
      </c>
      <c r="B73" s="23">
        <v>0.6602934542095427</v>
      </c>
      <c r="C73" s="23">
        <v>0.45536</v>
      </c>
      <c r="D73" s="23">
        <v>0.5458028169014084</v>
      </c>
      <c r="E73" s="23">
        <v>0.9146056338028169</v>
      </c>
      <c r="F73" s="23">
        <v>0.8705915492957746</v>
      </c>
      <c r="G73" s="23">
        <v>0.3575352112676056</v>
      </c>
      <c r="H73" s="23">
        <v>0.0544517629874082</v>
      </c>
      <c r="I73" s="23">
        <v>0.08051671620976916</v>
      </c>
      <c r="J73" s="51">
        <v>0.031398806197044556</v>
      </c>
      <c r="K73" s="51">
        <v>0.07222060763229081</v>
      </c>
      <c r="L73" s="51">
        <v>0.24386890523350696</v>
      </c>
      <c r="M73" s="51">
        <v>0.5694373029889785</v>
      </c>
      <c r="N73" s="51">
        <v>3.652553156778509</v>
      </c>
      <c r="O73" s="59">
        <v>4.134319430094078</v>
      </c>
      <c r="P73" s="85">
        <v>4.325999238675295</v>
      </c>
      <c r="Q73" s="85">
        <v>4.6592279723933725</v>
      </c>
    </row>
    <row r="74" spans="1:17" ht="12.75">
      <c r="A74" s="13" t="s">
        <v>55</v>
      </c>
      <c r="B74" s="23">
        <v>0.22553235203475147</v>
      </c>
      <c r="C74" s="23">
        <v>0.16610345572228155</v>
      </c>
      <c r="D74" s="23">
        <v>0.1866316058158631</v>
      </c>
      <c r="E74" s="23">
        <v>0.26084773404674105</v>
      </c>
      <c r="F74" s="23">
        <v>0.2198932764140875</v>
      </c>
      <c r="G74" s="23">
        <v>0.08475849588311107</v>
      </c>
      <c r="H74" s="23">
        <v>0.012168178369899325</v>
      </c>
      <c r="I74" s="23">
        <v>0.019558202143022695</v>
      </c>
      <c r="J74" s="51">
        <v>0.0071875991525336995</v>
      </c>
      <c r="K74" s="51">
        <v>0.015559563917995005</v>
      </c>
      <c r="L74" s="51">
        <v>0.04902377148455494</v>
      </c>
      <c r="M74" s="51">
        <v>0.11004923192579136</v>
      </c>
      <c r="N74" s="51">
        <v>0.6210786589166067</v>
      </c>
      <c r="O74" s="59">
        <v>0.63222653911146</v>
      </c>
      <c r="P74" s="85">
        <v>0.5576001076637527</v>
      </c>
      <c r="Q74" s="85">
        <v>0.52585305561801</v>
      </c>
    </row>
    <row r="75" spans="1:17" ht="12.75">
      <c r="A75" s="15" t="s">
        <v>18</v>
      </c>
      <c r="B75" s="18" t="s">
        <v>71</v>
      </c>
      <c r="C75" s="18" t="s">
        <v>77</v>
      </c>
      <c r="D75" s="18" t="s">
        <v>83</v>
      </c>
      <c r="E75" s="18" t="s">
        <v>89</v>
      </c>
      <c r="F75" s="18" t="s">
        <v>95</v>
      </c>
      <c r="G75" s="18" t="s">
        <v>101</v>
      </c>
      <c r="H75" s="18" t="s">
        <v>150</v>
      </c>
      <c r="I75" s="18" t="s">
        <v>150</v>
      </c>
      <c r="J75" s="51" t="s">
        <v>150</v>
      </c>
      <c r="K75" s="49" t="s">
        <v>150</v>
      </c>
      <c r="L75" s="49" t="s">
        <v>150</v>
      </c>
      <c r="M75" s="49" t="s">
        <v>156</v>
      </c>
      <c r="N75" s="49" t="s">
        <v>160</v>
      </c>
      <c r="O75" s="56" t="s">
        <v>166</v>
      </c>
      <c r="P75" s="70" t="s">
        <v>166</v>
      </c>
      <c r="Q75" s="70" t="s">
        <v>166</v>
      </c>
    </row>
    <row r="76" spans="1:17" ht="12.75">
      <c r="A76" s="13" t="s">
        <v>56</v>
      </c>
      <c r="B76" s="23">
        <v>0.024347002374289717</v>
      </c>
      <c r="C76" s="23">
        <v>0.021728267837777926</v>
      </c>
      <c r="D76" s="23">
        <v>0.02104606859670787</v>
      </c>
      <c r="E76" s="23">
        <v>0.026366441036975642</v>
      </c>
      <c r="F76" s="23">
        <v>0.027176724365448296</v>
      </c>
      <c r="G76" s="23">
        <v>0.018807246724158958</v>
      </c>
      <c r="H76" s="23">
        <v>0.014713638992497875</v>
      </c>
      <c r="I76" s="23">
        <v>0.016350830789401253</v>
      </c>
      <c r="J76" s="51">
        <v>0.008540518204221451</v>
      </c>
      <c r="K76" s="51">
        <v>0.014629025899771463</v>
      </c>
      <c r="L76" s="51">
        <v>0.018500604107059004</v>
      </c>
      <c r="M76" s="51">
        <v>0.026736457639685445</v>
      </c>
      <c r="N76" s="51">
        <v>0</v>
      </c>
      <c r="O76" s="59">
        <v>0.08778024940924467</v>
      </c>
      <c r="P76" s="85">
        <v>0.07157856548099682</v>
      </c>
      <c r="Q76" s="85">
        <v>0.06470610912350908</v>
      </c>
    </row>
    <row r="77" spans="1:17" ht="12.75">
      <c r="A77" s="13" t="s">
        <v>57</v>
      </c>
      <c r="B77" s="23">
        <v>0.07195936582407121</v>
      </c>
      <c r="C77" s="23">
        <v>0.05274594217231951</v>
      </c>
      <c r="D77" s="23">
        <v>0.041561555250954</v>
      </c>
      <c r="E77" s="23">
        <v>0.052320041352699714</v>
      </c>
      <c r="F77" s="23">
        <v>0.058675211280713936</v>
      </c>
      <c r="G77" s="23">
        <v>0.04879638317459194</v>
      </c>
      <c r="H77" s="23">
        <v>0.03875134320548828</v>
      </c>
      <c r="I77" s="23">
        <v>0.040073595614119384</v>
      </c>
      <c r="J77" s="51">
        <v>0.019939932717932655</v>
      </c>
      <c r="K77" s="51">
        <v>0.03068655454178116</v>
      </c>
      <c r="L77" s="51">
        <v>0.03752846380147329</v>
      </c>
      <c r="M77" s="51">
        <v>0.0584549734897489</v>
      </c>
      <c r="N77" s="51">
        <v>0</v>
      </c>
      <c r="O77" s="59">
        <v>0.4070480902052748</v>
      </c>
      <c r="P77" s="85">
        <v>0.28609982427785247</v>
      </c>
      <c r="Q77" s="85">
        <v>0.26773467115387023</v>
      </c>
    </row>
    <row r="78" spans="1:17" ht="12.75">
      <c r="A78" s="13" t="s">
        <v>58</v>
      </c>
      <c r="B78" s="23">
        <v>0.02929788596319795</v>
      </c>
      <c r="C78" s="23">
        <v>0.025680880398306447</v>
      </c>
      <c r="D78" s="23">
        <v>0.025143338584169596</v>
      </c>
      <c r="E78" s="23">
        <v>0.03321806305039534</v>
      </c>
      <c r="F78" s="23">
        <v>0.034378399432442586</v>
      </c>
      <c r="G78" s="23">
        <v>0.02449689463074685</v>
      </c>
      <c r="H78" s="23">
        <v>0.018857353584059787</v>
      </c>
      <c r="I78" s="23">
        <v>0.02114343183137238</v>
      </c>
      <c r="J78" s="51">
        <v>0.01062236670739778</v>
      </c>
      <c r="K78" s="51">
        <v>0.018349360207302066</v>
      </c>
      <c r="L78" s="51">
        <v>0.023025751636612534</v>
      </c>
      <c r="M78" s="51">
        <v>0.03589525483689415</v>
      </c>
      <c r="N78" s="51">
        <v>0</v>
      </c>
      <c r="O78" s="59">
        <v>0.1153149950143321</v>
      </c>
      <c r="P78" s="85">
        <v>0.09047990376811173</v>
      </c>
      <c r="Q78" s="85">
        <v>0.08560673019477058</v>
      </c>
    </row>
    <row r="79" spans="1:17" ht="12.75">
      <c r="A79" s="13" t="s">
        <v>59</v>
      </c>
      <c r="B79" s="23">
        <v>0.769705041998754</v>
      </c>
      <c r="C79" s="23">
        <v>0.580256</v>
      </c>
      <c r="D79" s="23">
        <v>0.612830985915493</v>
      </c>
      <c r="E79" s="23">
        <v>0.8468028169014085</v>
      </c>
      <c r="F79" s="23">
        <v>0.8701971830985915</v>
      </c>
      <c r="G79" s="23">
        <v>0.6211408450704226</v>
      </c>
      <c r="H79" s="23">
        <v>0.4848181559976737</v>
      </c>
      <c r="I79" s="23">
        <v>0.5254137766523542</v>
      </c>
      <c r="J79" s="51">
        <v>0.3188169278576379</v>
      </c>
      <c r="K79" s="51">
        <v>0.4932038183809886</v>
      </c>
      <c r="L79" s="51">
        <v>0.6663276027810691</v>
      </c>
      <c r="M79" s="51">
        <v>0.8783058728845767</v>
      </c>
      <c r="N79" s="51">
        <v>0</v>
      </c>
      <c r="O79" s="59">
        <v>4.134319430094078</v>
      </c>
      <c r="P79" s="85">
        <v>4.325999238675295</v>
      </c>
      <c r="Q79" s="85">
        <v>4.6592279723933725</v>
      </c>
    </row>
    <row r="80" spans="1:17" ht="12.75">
      <c r="A80" s="13" t="s">
        <v>60</v>
      </c>
      <c r="B80" s="23">
        <v>0.2629033914970429</v>
      </c>
      <c r="C80" s="23">
        <v>0.2116622601976199</v>
      </c>
      <c r="D80" s="23">
        <v>0.20955119221340884</v>
      </c>
      <c r="E80" s="23">
        <v>0.2415102070328505</v>
      </c>
      <c r="F80" s="23">
        <v>0.21979366773390252</v>
      </c>
      <c r="G80" s="23">
        <v>0.14724973121690296</v>
      </c>
      <c r="H80" s="23">
        <v>0.10834091451748912</v>
      </c>
      <c r="I80" s="23">
        <v>0.12762752054770096</v>
      </c>
      <c r="J80" s="51">
        <v>0.07298138235264015</v>
      </c>
      <c r="K80" s="51">
        <v>0.1062582632338173</v>
      </c>
      <c r="L80" s="51">
        <v>0.13394857413786518</v>
      </c>
      <c r="M80" s="51">
        <v>0.1697410517356468</v>
      </c>
      <c r="N80" s="51">
        <v>0</v>
      </c>
      <c r="O80" s="59">
        <v>-236.3992537313433</v>
      </c>
      <c r="P80" s="85">
        <v>160.9037216828479</v>
      </c>
      <c r="Q80" s="85">
        <v>54.98535457348407</v>
      </c>
    </row>
    <row r="81" spans="1:17" ht="12.75">
      <c r="A81" s="16" t="s">
        <v>61</v>
      </c>
      <c r="B81" s="18" t="s">
        <v>71</v>
      </c>
      <c r="C81" s="18" t="s">
        <v>77</v>
      </c>
      <c r="D81" s="18" t="s">
        <v>83</v>
      </c>
      <c r="E81" s="18" t="s">
        <v>89</v>
      </c>
      <c r="F81" s="18" t="s">
        <v>95</v>
      </c>
      <c r="G81" s="18" t="s">
        <v>101</v>
      </c>
      <c r="H81" s="18" t="s">
        <v>150</v>
      </c>
      <c r="I81" s="18" t="s">
        <v>150</v>
      </c>
      <c r="J81" s="51" t="s">
        <v>150</v>
      </c>
      <c r="K81" s="49" t="s">
        <v>150</v>
      </c>
      <c r="L81" s="49" t="s">
        <v>150</v>
      </c>
      <c r="M81" s="49" t="s">
        <v>156</v>
      </c>
      <c r="N81" s="49" t="s">
        <v>160</v>
      </c>
      <c r="O81" s="56" t="s">
        <v>166</v>
      </c>
      <c r="P81" s="70" t="s">
        <v>166</v>
      </c>
      <c r="Q81" s="70" t="s">
        <v>166</v>
      </c>
    </row>
    <row r="82" spans="1:17" ht="12.75">
      <c r="A82" s="13" t="s">
        <v>62</v>
      </c>
      <c r="B82" s="23">
        <v>0.026720612558592767</v>
      </c>
      <c r="C82" s="23">
        <v>0.021003912358379218</v>
      </c>
      <c r="D82" s="23">
        <v>0.020600101479285506</v>
      </c>
      <c r="E82" s="23">
        <v>0.025644601442363565</v>
      </c>
      <c r="F82" s="23">
        <v>0.026666918856909604</v>
      </c>
      <c r="G82" s="23">
        <v>0.019987257419738377</v>
      </c>
      <c r="H82" s="23">
        <v>0.016026726397982468</v>
      </c>
      <c r="I82" s="23">
        <v>0.015091522548584058</v>
      </c>
      <c r="J82" s="51">
        <v>0.010467090468647538</v>
      </c>
      <c r="K82" s="51">
        <v>0.013868116296163921</v>
      </c>
      <c r="L82" s="51">
        <v>0.018108314704242033</v>
      </c>
      <c r="M82" s="51">
        <v>0.02456521568997074</v>
      </c>
      <c r="N82" s="51">
        <v>0.031277319116196654</v>
      </c>
      <c r="O82" s="59">
        <v>0.028850659038862497</v>
      </c>
      <c r="P82" s="85">
        <v>0.029976855746751734</v>
      </c>
      <c r="Q82" s="85">
        <v>0.0274071884758221</v>
      </c>
    </row>
    <row r="83" spans="1:17" ht="12.75">
      <c r="A83" s="13" t="s">
        <v>63</v>
      </c>
      <c r="B83" s="23">
        <v>0.07897474623724157</v>
      </c>
      <c r="C83" s="23">
        <v>0.05098755017743906</v>
      </c>
      <c r="D83" s="23">
        <v>0.04068086407076096</v>
      </c>
      <c r="E83" s="23">
        <v>0.05088766459061959</v>
      </c>
      <c r="F83" s="23">
        <v>0.057574528743578955</v>
      </c>
      <c r="G83" s="23">
        <v>0.05185798250894027</v>
      </c>
      <c r="H83" s="23">
        <v>0.04220962437812559</v>
      </c>
      <c r="I83" s="23">
        <v>0.036987207537205996</v>
      </c>
      <c r="J83" s="51">
        <v>0.02443798780197931</v>
      </c>
      <c r="K83" s="51">
        <v>0.02909043363718746</v>
      </c>
      <c r="L83" s="51">
        <v>0.03673270499445676</v>
      </c>
      <c r="M83" s="51">
        <v>0.053707901445993404</v>
      </c>
      <c r="N83" s="51">
        <v>0.06874526175003227</v>
      </c>
      <c r="O83" s="59">
        <v>0.13378414554488313</v>
      </c>
      <c r="P83" s="85">
        <v>0.11981761724220526</v>
      </c>
      <c r="Q83" s="85">
        <v>0.11340280992355907</v>
      </c>
    </row>
    <row r="84" spans="1:17" ht="12.75">
      <c r="A84" s="13" t="s">
        <v>64</v>
      </c>
      <c r="B84" s="23">
        <v>0.03215416204317368</v>
      </c>
      <c r="C84" s="23">
        <v>0.024824756634959165</v>
      </c>
      <c r="D84" s="23">
        <v>0.024610550135855277</v>
      </c>
      <c r="E84" s="23">
        <v>0.03230864516072</v>
      </c>
      <c r="F84" s="23">
        <v>0.033733498407222444</v>
      </c>
      <c r="G84" s="23">
        <v>0.026033887157974726</v>
      </c>
      <c r="H84" s="23">
        <v>0.02054023798163294</v>
      </c>
      <c r="I84" s="23">
        <v>0.019515007056671446</v>
      </c>
      <c r="J84" s="51">
        <v>0.01301856288562502</v>
      </c>
      <c r="K84" s="51">
        <v>0.017394942292025265</v>
      </c>
      <c r="L84" s="51">
        <v>0.02253751037126422</v>
      </c>
      <c r="M84" s="51">
        <v>0.03298023579630591</v>
      </c>
      <c r="N84" s="51">
        <v>0.04258030225793262</v>
      </c>
      <c r="O84" s="59">
        <v>0.03790048018337308</v>
      </c>
      <c r="P84" s="85">
        <v>0.03789267087165563</v>
      </c>
      <c r="Q84" s="85">
        <v>0.03625994239227854</v>
      </c>
    </row>
    <row r="85" spans="1:17" ht="12.75">
      <c r="A85" s="13" t="s">
        <v>65</v>
      </c>
      <c r="B85" s="23">
        <v>0.8447442479967346</v>
      </c>
      <c r="C85" s="23">
        <v>0.560912</v>
      </c>
      <c r="D85" s="23">
        <v>0.5998450704225352</v>
      </c>
      <c r="E85" s="23">
        <v>0.8236197183098591</v>
      </c>
      <c r="F85" s="23">
        <v>0.8538732394366197</v>
      </c>
      <c r="G85" s="23">
        <v>0.660112676056338</v>
      </c>
      <c r="H85" s="23">
        <v>0.5280847207757956</v>
      </c>
      <c r="I85" s="23">
        <v>0.48494745984562126</v>
      </c>
      <c r="J85" s="51">
        <v>0.39073573137197914</v>
      </c>
      <c r="K85" s="51">
        <v>0.46755046835527936</v>
      </c>
      <c r="L85" s="51">
        <v>0.6521986988889137</v>
      </c>
      <c r="M85" s="51">
        <v>0.80697949967584</v>
      </c>
      <c r="N85" s="51">
        <v>1.1292294306378814</v>
      </c>
      <c r="O85" s="59">
        <v>1.3588232095274348</v>
      </c>
      <c r="P85" s="85">
        <v>1.8117135243895808</v>
      </c>
      <c r="Q85" s="85">
        <v>1.973481962073545</v>
      </c>
    </row>
    <row r="86" spans="1:17" ht="12.75">
      <c r="A86" s="13" t="s">
        <v>66</v>
      </c>
      <c r="B86" s="23">
        <v>0.28853406906267887</v>
      </c>
      <c r="C86" s="23">
        <v>0.20460607333998682</v>
      </c>
      <c r="D86" s="23">
        <v>0.20511079325174944</v>
      </c>
      <c r="E86" s="23">
        <v>0.234898331365035</v>
      </c>
      <c r="F86" s="23">
        <v>0.2156705798648168</v>
      </c>
      <c r="G86" s="23">
        <v>0.15648852413037817</v>
      </c>
      <c r="H86" s="23">
        <v>0.11800956891523078</v>
      </c>
      <c r="I86" s="23">
        <v>0.11779790452079136</v>
      </c>
      <c r="J86" s="51">
        <v>0.08944454110928017</v>
      </c>
      <c r="K86" s="51">
        <v>0.10073137897568411</v>
      </c>
      <c r="L86" s="51">
        <v>0.13110830979554142</v>
      </c>
      <c r="M86" s="51">
        <v>0.1559565445625617</v>
      </c>
      <c r="N86" s="51">
        <v>0.1920137148690559</v>
      </c>
      <c r="O86" s="59">
        <v>0.2077933525819285</v>
      </c>
      <c r="P86" s="85">
        <v>0.23352099723550884</v>
      </c>
      <c r="Q86" s="85">
        <v>0.22273250549496454</v>
      </c>
    </row>
    <row r="87" spans="1:17" ht="12.75">
      <c r="A87" s="17" t="s">
        <v>67</v>
      </c>
      <c r="B87" s="24">
        <v>0.13244266990154768</v>
      </c>
      <c r="C87" s="24">
        <v>0.10189510733608703</v>
      </c>
      <c r="D87" s="24">
        <v>0.10904905411665815</v>
      </c>
      <c r="E87" s="24">
        <v>0.1745019532014839</v>
      </c>
      <c r="F87" s="24">
        <v>0.2796977728985178</v>
      </c>
      <c r="G87" s="24">
        <v>0.22366714761179762</v>
      </c>
      <c r="H87" s="24">
        <v>0.17046655985885803</v>
      </c>
      <c r="I87" s="24">
        <v>0.13380630582299172</v>
      </c>
      <c r="J87" s="24">
        <v>0.10469268650080117</v>
      </c>
      <c r="K87" s="24">
        <v>0.10984650115692685</v>
      </c>
      <c r="L87" s="24">
        <v>0.12346097161898514</v>
      </c>
      <c r="M87" s="24">
        <v>0.20960320548252973</v>
      </c>
      <c r="N87" s="24">
        <v>0.16053075020773813</v>
      </c>
      <c r="O87" s="60">
        <v>0.23235139794618095</v>
      </c>
      <c r="P87" s="71">
        <v>0.11016260952064466</v>
      </c>
      <c r="Q87" s="71">
        <v>0.09473295717556392</v>
      </c>
    </row>
    <row r="88" spans="1:17" ht="12.75">
      <c r="A88" s="26" t="s">
        <v>106</v>
      </c>
      <c r="H88" s="26">
        <v>505875</v>
      </c>
      <c r="I88" s="26">
        <v>523254</v>
      </c>
      <c r="J88" s="26">
        <v>766993</v>
      </c>
      <c r="K88" s="26">
        <v>586437</v>
      </c>
      <c r="L88" s="26">
        <v>591952</v>
      </c>
      <c r="M88" s="26">
        <v>852618</v>
      </c>
      <c r="N88" s="26">
        <v>875955</v>
      </c>
      <c r="O88" s="61">
        <v>2468200</v>
      </c>
      <c r="P88" s="86">
        <v>2968587</v>
      </c>
      <c r="Q88" s="86">
        <v>3333696</v>
      </c>
    </row>
    <row r="89" spans="1:17" ht="12.75">
      <c r="A89" s="26" t="s">
        <v>7</v>
      </c>
      <c r="H89" s="26">
        <v>2436243</v>
      </c>
      <c r="I89" s="26">
        <v>2626839</v>
      </c>
      <c r="J89" s="26">
        <v>3339610</v>
      </c>
      <c r="K89" s="26">
        <v>3016127</v>
      </c>
      <c r="L89" s="26">
        <v>3222111</v>
      </c>
      <c r="M89" s="26">
        <v>2938871</v>
      </c>
      <c r="N89" s="26">
        <v>3319562</v>
      </c>
      <c r="O89" s="61">
        <v>4330473</v>
      </c>
      <c r="P89" s="86">
        <v>5556887</v>
      </c>
      <c r="Q89" s="86">
        <v>6614615</v>
      </c>
    </row>
    <row r="90" spans="1:17" ht="12.75">
      <c r="A90" s="26" t="s">
        <v>107</v>
      </c>
      <c r="H90" s="26">
        <v>1900903</v>
      </c>
      <c r="I90" s="26">
        <v>2031411</v>
      </c>
      <c r="J90" s="26">
        <v>2685089</v>
      </c>
      <c r="K90" s="26">
        <v>2404607</v>
      </c>
      <c r="L90" s="26">
        <v>2588884</v>
      </c>
      <c r="M90" s="26">
        <v>2189008</v>
      </c>
      <c r="N90" s="26">
        <v>2438381</v>
      </c>
      <c r="O90" s="61">
        <v>3296449</v>
      </c>
      <c r="P90" s="86">
        <v>4396048</v>
      </c>
      <c r="Q90" s="86">
        <v>4999677</v>
      </c>
    </row>
    <row r="91" spans="1:17" ht="12.75">
      <c r="A91" s="26" t="s">
        <v>9</v>
      </c>
      <c r="H91" s="26">
        <v>73937</v>
      </c>
      <c r="I91" s="26">
        <v>81747</v>
      </c>
      <c r="J91" s="26">
        <v>89462</v>
      </c>
      <c r="K91" s="26">
        <v>89462</v>
      </c>
      <c r="L91" s="26">
        <v>89462</v>
      </c>
      <c r="M91" s="26">
        <v>89462</v>
      </c>
      <c r="N91" s="26">
        <v>91945</v>
      </c>
      <c r="O91" s="61">
        <v>91945</v>
      </c>
      <c r="P91" s="86">
        <v>91945</v>
      </c>
      <c r="Q91" s="86">
        <v>91862</v>
      </c>
    </row>
    <row r="92" spans="1:17" ht="12.75">
      <c r="A92" s="26" t="s">
        <v>108</v>
      </c>
      <c r="H92" s="26">
        <v>330863</v>
      </c>
      <c r="I92" s="26">
        <v>336534</v>
      </c>
      <c r="J92" s="26">
        <v>390812</v>
      </c>
      <c r="K92" s="26">
        <v>415243</v>
      </c>
      <c r="L92" s="26">
        <v>445029</v>
      </c>
      <c r="M92" s="26">
        <v>462911</v>
      </c>
      <c r="N92" s="26">
        <v>540727</v>
      </c>
      <c r="O92" s="61">
        <v>601256</v>
      </c>
      <c r="P92" s="86">
        <v>713332</v>
      </c>
      <c r="Q92" s="86">
        <v>813927</v>
      </c>
    </row>
    <row r="93" spans="1:17" ht="12.75">
      <c r="A93" s="26" t="s">
        <v>109</v>
      </c>
      <c r="H93" s="26">
        <v>2105380</v>
      </c>
      <c r="I93" s="26">
        <v>2290305</v>
      </c>
      <c r="J93" s="26">
        <v>2948798</v>
      </c>
      <c r="K93" s="26">
        <v>2600884</v>
      </c>
      <c r="L93" s="26">
        <v>2777082</v>
      </c>
      <c r="M93" s="26">
        <v>2475960</v>
      </c>
      <c r="N93" s="26">
        <v>2778835</v>
      </c>
      <c r="O93" s="61">
        <v>3729217</v>
      </c>
      <c r="P93" s="86">
        <v>4843555</v>
      </c>
      <c r="Q93" s="86">
        <v>5800688</v>
      </c>
    </row>
    <row r="94" spans="1:17" ht="12.75">
      <c r="A94" s="26" t="s">
        <v>110</v>
      </c>
      <c r="H94" s="26">
        <v>600175</v>
      </c>
      <c r="I94" s="26">
        <v>630448</v>
      </c>
      <c r="J94" s="26">
        <v>735171</v>
      </c>
      <c r="K94" s="26">
        <v>809132</v>
      </c>
      <c r="L94" s="26">
        <v>886830</v>
      </c>
      <c r="M94" s="26">
        <v>989874</v>
      </c>
      <c r="N94" s="26">
        <v>1131161</v>
      </c>
      <c r="O94" s="61">
        <v>1241535</v>
      </c>
      <c r="P94" s="86">
        <v>1355597</v>
      </c>
      <c r="Q94" s="86">
        <v>1438818</v>
      </c>
    </row>
    <row r="95" spans="1:17" ht="12.75">
      <c r="A95" s="31" t="s">
        <v>111</v>
      </c>
      <c r="H95" s="27">
        <v>282442</v>
      </c>
      <c r="I95" s="27">
        <v>267374</v>
      </c>
      <c r="J95" s="27">
        <v>271595</v>
      </c>
      <c r="K95" s="27">
        <v>282633</v>
      </c>
      <c r="L95" s="27">
        <v>343815</v>
      </c>
      <c r="M95" s="27">
        <v>482879</v>
      </c>
      <c r="N95" s="27">
        <v>463729</v>
      </c>
      <c r="O95" s="56">
        <v>525217</v>
      </c>
      <c r="P95" s="70">
        <v>519187</v>
      </c>
      <c r="Q95" s="70">
        <v>578787</v>
      </c>
    </row>
    <row r="96" spans="1:17" ht="12.75">
      <c r="A96" s="32" t="s">
        <v>112</v>
      </c>
      <c r="H96" s="26">
        <v>222867</v>
      </c>
      <c r="I96" s="26">
        <v>209998</v>
      </c>
      <c r="J96" s="26">
        <v>210254</v>
      </c>
      <c r="K96" s="26">
        <v>221133</v>
      </c>
      <c r="L96" s="26">
        <v>265487</v>
      </c>
      <c r="M96" s="26">
        <v>374202</v>
      </c>
      <c r="N96" s="26">
        <v>380489</v>
      </c>
      <c r="O96" s="61">
        <v>430446</v>
      </c>
      <c r="P96" s="86">
        <v>430306</v>
      </c>
      <c r="Q96" s="86">
        <v>428634</v>
      </c>
    </row>
    <row r="97" spans="1:17" ht="12.75">
      <c r="A97" s="32" t="s">
        <v>113</v>
      </c>
      <c r="H97" s="26">
        <v>5750</v>
      </c>
      <c r="I97" s="26">
        <v>8978</v>
      </c>
      <c r="J97" s="26">
        <v>8446</v>
      </c>
      <c r="K97" s="26">
        <v>7294</v>
      </c>
      <c r="L97" s="26">
        <v>8730</v>
      </c>
      <c r="M97" s="26">
        <v>11019</v>
      </c>
      <c r="N97" s="26">
        <v>7081</v>
      </c>
      <c r="O97" s="61">
        <v>7077</v>
      </c>
      <c r="P97" s="86">
        <v>166</v>
      </c>
      <c r="Q97" s="86">
        <v>146</v>
      </c>
    </row>
    <row r="98" spans="1:17" ht="12.75">
      <c r="A98" s="32" t="s">
        <v>114</v>
      </c>
      <c r="H98" s="26">
        <v>58167</v>
      </c>
      <c r="I98" s="26">
        <v>56318</v>
      </c>
      <c r="J98" s="26">
        <v>49727</v>
      </c>
      <c r="K98" s="26">
        <v>54025</v>
      </c>
      <c r="L98" s="26">
        <v>59046</v>
      </c>
      <c r="M98" s="26">
        <v>79678</v>
      </c>
      <c r="N98" s="26">
        <v>128014</v>
      </c>
      <c r="O98" s="61">
        <v>202863</v>
      </c>
      <c r="P98" s="86">
        <v>272501</v>
      </c>
      <c r="Q98" s="86">
        <v>271970</v>
      </c>
    </row>
    <row r="99" spans="1:17" ht="12.75">
      <c r="A99" s="32" t="s">
        <v>115</v>
      </c>
      <c r="H99" s="26">
        <v>157686</v>
      </c>
      <c r="I99" s="26">
        <v>143414</v>
      </c>
      <c r="J99" s="26">
        <v>149752</v>
      </c>
      <c r="K99" s="26">
        <v>157944</v>
      </c>
      <c r="L99" s="26">
        <v>196108</v>
      </c>
      <c r="M99" s="26">
        <v>281748</v>
      </c>
      <c r="N99" s="26">
        <v>242452</v>
      </c>
      <c r="O99" s="61">
        <v>216986</v>
      </c>
      <c r="P99" s="86">
        <v>153155</v>
      </c>
      <c r="Q99" s="86">
        <v>151442</v>
      </c>
    </row>
    <row r="100" spans="1:17" ht="12.75">
      <c r="A100" s="32" t="s">
        <v>116</v>
      </c>
      <c r="H100" s="26">
        <v>937</v>
      </c>
      <c r="I100" s="26">
        <v>1059</v>
      </c>
      <c r="J100" s="26">
        <v>1183</v>
      </c>
      <c r="K100" s="26">
        <v>1219</v>
      </c>
      <c r="L100" s="26">
        <v>1210</v>
      </c>
      <c r="M100" s="26">
        <v>1283</v>
      </c>
      <c r="N100" s="26">
        <v>2590</v>
      </c>
      <c r="O100" s="61">
        <v>1131</v>
      </c>
      <c r="P100" s="86">
        <v>4398</v>
      </c>
      <c r="Q100" s="86">
        <v>4996</v>
      </c>
    </row>
    <row r="101" spans="1:17" ht="12.75">
      <c r="A101" s="32" t="s">
        <v>117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61">
        <v>0</v>
      </c>
      <c r="P101" s="86">
        <v>0</v>
      </c>
      <c r="Q101" s="86">
        <v>0</v>
      </c>
    </row>
    <row r="102" spans="1:17" ht="12.75">
      <c r="A102" s="32" t="s">
        <v>118</v>
      </c>
      <c r="H102" s="26">
        <v>327</v>
      </c>
      <c r="I102" s="26">
        <v>229</v>
      </c>
      <c r="J102" s="26">
        <v>1146</v>
      </c>
      <c r="K102" s="26">
        <v>651</v>
      </c>
      <c r="L102" s="26">
        <v>393</v>
      </c>
      <c r="M102" s="26">
        <v>474</v>
      </c>
      <c r="N102" s="26">
        <v>352</v>
      </c>
      <c r="O102" s="61">
        <v>2389</v>
      </c>
      <c r="P102" s="86">
        <v>86</v>
      </c>
      <c r="Q102" s="86">
        <v>80</v>
      </c>
    </row>
    <row r="103" spans="1:17" ht="12.75">
      <c r="A103" s="26" t="s">
        <v>119</v>
      </c>
      <c r="H103" s="26">
        <v>7459</v>
      </c>
      <c r="I103" s="26">
        <v>4587</v>
      </c>
      <c r="J103" s="26">
        <v>4770</v>
      </c>
      <c r="K103" s="26">
        <v>6074</v>
      </c>
      <c r="L103" s="26">
        <v>5213</v>
      </c>
      <c r="M103" s="26">
        <v>5185</v>
      </c>
      <c r="N103" s="26">
        <v>3786</v>
      </c>
      <c r="O103" s="61">
        <v>3957</v>
      </c>
      <c r="P103" s="86">
        <v>9664</v>
      </c>
      <c r="Q103" s="86">
        <v>17430</v>
      </c>
    </row>
    <row r="104" spans="1:17" ht="12.75">
      <c r="A104" s="26" t="s">
        <v>120</v>
      </c>
      <c r="H104" s="26">
        <v>46934</v>
      </c>
      <c r="I104" s="26">
        <v>51115</v>
      </c>
      <c r="J104" s="26">
        <v>49383</v>
      </c>
      <c r="K104" s="26">
        <v>54141</v>
      </c>
      <c r="L104" s="26">
        <v>71292</v>
      </c>
      <c r="M104" s="26">
        <v>102092</v>
      </c>
      <c r="N104" s="26">
        <v>77764</v>
      </c>
      <c r="O104" s="61">
        <v>90095</v>
      </c>
      <c r="P104" s="86">
        <v>78035</v>
      </c>
      <c r="Q104" s="86">
        <v>129201</v>
      </c>
    </row>
    <row r="105" spans="1:17" ht="12.75">
      <c r="A105" s="26" t="s">
        <v>121</v>
      </c>
      <c r="H105" s="26">
        <v>5182</v>
      </c>
      <c r="I105" s="26">
        <v>1674</v>
      </c>
      <c r="J105" s="26">
        <v>7188</v>
      </c>
      <c r="K105" s="26">
        <v>1285</v>
      </c>
      <c r="L105" s="26">
        <v>1823</v>
      </c>
      <c r="M105" s="26">
        <v>1400</v>
      </c>
      <c r="N105" s="26">
        <v>1690</v>
      </c>
      <c r="O105" s="61">
        <v>719</v>
      </c>
      <c r="P105" s="86">
        <v>1182</v>
      </c>
      <c r="Q105" s="86">
        <v>3522</v>
      </c>
    </row>
    <row r="106" spans="1:17" ht="12.75">
      <c r="A106" s="31" t="s">
        <v>122</v>
      </c>
      <c r="H106" s="27">
        <v>228609</v>
      </c>
      <c r="I106" s="27">
        <v>208680</v>
      </c>
      <c r="J106" s="27">
        <v>213321</v>
      </c>
      <c r="K106" s="27">
        <v>221866</v>
      </c>
      <c r="L106" s="27">
        <v>249510</v>
      </c>
      <c r="M106" s="27">
        <v>334550</v>
      </c>
      <c r="N106" s="27">
        <v>333375</v>
      </c>
      <c r="O106" s="56">
        <v>430617</v>
      </c>
      <c r="P106" s="70">
        <v>357142</v>
      </c>
      <c r="Q106" s="70">
        <v>403134</v>
      </c>
    </row>
    <row r="107" spans="1:17" ht="12.75">
      <c r="A107" s="33" t="s">
        <v>13</v>
      </c>
      <c r="H107" s="26">
        <v>54213</v>
      </c>
      <c r="I107" s="26">
        <v>50513</v>
      </c>
      <c r="J107" s="26">
        <v>52594</v>
      </c>
      <c r="K107" s="26">
        <v>47188</v>
      </c>
      <c r="L107" s="26">
        <v>51687</v>
      </c>
      <c r="M107" s="26">
        <v>98568</v>
      </c>
      <c r="N107" s="26">
        <v>94431</v>
      </c>
      <c r="O107" s="61">
        <v>100542</v>
      </c>
      <c r="P107" s="86">
        <v>106824</v>
      </c>
      <c r="Q107" s="86">
        <v>117885</v>
      </c>
    </row>
    <row r="108" spans="1:17" ht="12.75">
      <c r="A108" s="33" t="s">
        <v>123</v>
      </c>
      <c r="H108" s="26">
        <v>50195</v>
      </c>
      <c r="I108" s="26">
        <v>45411</v>
      </c>
      <c r="J108" s="26">
        <v>47750</v>
      </c>
      <c r="K108" s="26">
        <v>44572</v>
      </c>
      <c r="L108" s="26">
        <v>48098</v>
      </c>
      <c r="M108" s="26">
        <v>93108</v>
      </c>
      <c r="N108" s="26">
        <v>89670</v>
      </c>
      <c r="O108" s="61">
        <v>4605</v>
      </c>
      <c r="P108" s="86">
        <v>6995</v>
      </c>
      <c r="Q108" s="86">
        <v>6057</v>
      </c>
    </row>
    <row r="109" spans="1:17" ht="12.75">
      <c r="A109" s="33" t="s">
        <v>124</v>
      </c>
      <c r="H109" s="26">
        <v>12</v>
      </c>
      <c r="I109" s="26">
        <v>0</v>
      </c>
      <c r="J109" s="26">
        <v>0</v>
      </c>
      <c r="K109" s="26">
        <v>0</v>
      </c>
      <c r="L109" s="26">
        <v>0</v>
      </c>
      <c r="M109" s="26">
        <v>1298</v>
      </c>
      <c r="N109" s="26">
        <v>0</v>
      </c>
      <c r="O109" s="61">
        <v>0</v>
      </c>
      <c r="P109" s="86">
        <v>0</v>
      </c>
      <c r="Q109" s="86">
        <v>0</v>
      </c>
    </row>
    <row r="110" spans="1:17" ht="12.75">
      <c r="A110" s="33" t="s">
        <v>125</v>
      </c>
      <c r="H110" s="26">
        <v>1769</v>
      </c>
      <c r="I110" s="26">
        <v>2487</v>
      </c>
      <c r="J110" s="26">
        <v>1767</v>
      </c>
      <c r="K110" s="26">
        <v>359</v>
      </c>
      <c r="L110" s="26">
        <v>38</v>
      </c>
      <c r="M110" s="26">
        <v>54</v>
      </c>
      <c r="N110" s="26">
        <v>9</v>
      </c>
      <c r="O110" s="61">
        <v>0</v>
      </c>
      <c r="P110" s="86">
        <v>0</v>
      </c>
      <c r="Q110" s="86">
        <v>0</v>
      </c>
    </row>
    <row r="111" spans="1:17" ht="12.75">
      <c r="A111" s="33" t="s">
        <v>126</v>
      </c>
      <c r="H111" s="26">
        <v>2053</v>
      </c>
      <c r="I111" s="26">
        <v>2421</v>
      </c>
      <c r="J111" s="26">
        <v>2771</v>
      </c>
      <c r="K111" s="26">
        <v>1983</v>
      </c>
      <c r="L111" s="26">
        <v>2789</v>
      </c>
      <c r="M111" s="26">
        <v>3567</v>
      </c>
      <c r="N111" s="26">
        <v>4752</v>
      </c>
      <c r="O111" s="61">
        <v>4243</v>
      </c>
      <c r="P111" s="86">
        <v>3998</v>
      </c>
      <c r="Q111" s="86">
        <v>3203</v>
      </c>
    </row>
    <row r="112" spans="1:17" ht="12.75">
      <c r="A112" s="33" t="s">
        <v>127</v>
      </c>
      <c r="H112" s="26">
        <v>184</v>
      </c>
      <c r="I112" s="26">
        <v>194</v>
      </c>
      <c r="J112" s="26">
        <v>306</v>
      </c>
      <c r="K112" s="26">
        <v>274</v>
      </c>
      <c r="L112" s="26">
        <v>762</v>
      </c>
      <c r="M112" s="26">
        <v>541</v>
      </c>
      <c r="N112" s="26">
        <v>0</v>
      </c>
      <c r="O112" s="61">
        <v>0</v>
      </c>
      <c r="P112" s="86">
        <v>53</v>
      </c>
      <c r="Q112" s="86">
        <v>38</v>
      </c>
    </row>
    <row r="113" spans="1:17" ht="12.75">
      <c r="A113" s="33" t="s">
        <v>128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61">
        <v>0</v>
      </c>
      <c r="P113" s="86">
        <v>0</v>
      </c>
      <c r="Q113" s="86">
        <v>0</v>
      </c>
    </row>
    <row r="114" spans="1:17" ht="12.75">
      <c r="A114" s="33" t="s">
        <v>129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61">
        <v>0</v>
      </c>
      <c r="P114" s="86">
        <v>0</v>
      </c>
      <c r="Q114" s="86">
        <v>0</v>
      </c>
    </row>
    <row r="115" spans="1:17" ht="12.75">
      <c r="A115" s="33" t="s">
        <v>130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61">
        <v>0</v>
      </c>
      <c r="P115" s="86">
        <v>0</v>
      </c>
      <c r="Q115" s="86">
        <v>0</v>
      </c>
    </row>
    <row r="116" spans="1:17" ht="12.75">
      <c r="A116" s="33" t="s">
        <v>131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61">
        <v>0</v>
      </c>
      <c r="P116" s="86">
        <v>0</v>
      </c>
      <c r="Q116" s="86">
        <v>0</v>
      </c>
    </row>
    <row r="117" spans="1:17" ht="12.75">
      <c r="A117" s="26" t="s">
        <v>132</v>
      </c>
      <c r="H117" s="26">
        <v>18033</v>
      </c>
      <c r="I117" s="26">
        <v>5720</v>
      </c>
      <c r="J117" s="26">
        <v>6089</v>
      </c>
      <c r="K117" s="26">
        <v>8432</v>
      </c>
      <c r="L117" s="26">
        <v>22382</v>
      </c>
      <c r="M117" s="26">
        <v>49157</v>
      </c>
      <c r="N117" s="26">
        <v>27207</v>
      </c>
      <c r="O117" s="61">
        <v>63022</v>
      </c>
      <c r="P117" s="86">
        <v>10044</v>
      </c>
      <c r="Q117" s="86">
        <v>0</v>
      </c>
    </row>
    <row r="118" spans="1:17" ht="12.75">
      <c r="A118" s="34" t="s">
        <v>16</v>
      </c>
      <c r="H118" s="26">
        <v>154054</v>
      </c>
      <c r="I118" s="26">
        <v>151770</v>
      </c>
      <c r="J118" s="26">
        <v>153532</v>
      </c>
      <c r="K118" s="26">
        <v>165126</v>
      </c>
      <c r="L118" s="26">
        <v>174814</v>
      </c>
      <c r="M118" s="26">
        <v>180719</v>
      </c>
      <c r="N118" s="26">
        <v>206193</v>
      </c>
      <c r="O118" s="61">
        <v>213938</v>
      </c>
      <c r="P118" s="86">
        <v>213560</v>
      </c>
      <c r="Q118" s="86">
        <v>241291</v>
      </c>
    </row>
    <row r="119" spans="1:17" ht="12.75">
      <c r="A119" s="34" t="s">
        <v>133</v>
      </c>
      <c r="H119" s="26">
        <v>63435</v>
      </c>
      <c r="I119" s="26">
        <v>69252</v>
      </c>
      <c r="J119" s="26">
        <v>70321</v>
      </c>
      <c r="K119" s="26">
        <v>72756</v>
      </c>
      <c r="L119" s="26">
        <v>84496</v>
      </c>
      <c r="M119" s="26">
        <v>82662</v>
      </c>
      <c r="N119" s="26">
        <v>98727</v>
      </c>
      <c r="O119" s="61">
        <v>97759</v>
      </c>
      <c r="P119" s="86">
        <v>87955</v>
      </c>
      <c r="Q119" s="86">
        <v>97050</v>
      </c>
    </row>
    <row r="120" spans="1:17" ht="12.75">
      <c r="A120" s="34" t="s">
        <v>134</v>
      </c>
      <c r="H120" s="26">
        <v>83362</v>
      </c>
      <c r="I120" s="26">
        <v>78317</v>
      </c>
      <c r="J120" s="26">
        <v>78804</v>
      </c>
      <c r="K120" s="26">
        <v>86390</v>
      </c>
      <c r="L120" s="26">
        <v>84252</v>
      </c>
      <c r="M120" s="26">
        <v>90461</v>
      </c>
      <c r="N120" s="26">
        <v>100972</v>
      </c>
      <c r="O120" s="61">
        <v>108279</v>
      </c>
      <c r="P120" s="86">
        <v>115405</v>
      </c>
      <c r="Q120" s="86">
        <v>130134</v>
      </c>
    </row>
    <row r="121" spans="1:17" ht="12.75">
      <c r="A121" s="34" t="s">
        <v>135</v>
      </c>
      <c r="H121" s="26">
        <v>6931</v>
      </c>
      <c r="I121" s="26">
        <v>3847</v>
      </c>
      <c r="J121" s="26">
        <v>4055</v>
      </c>
      <c r="K121" s="26">
        <v>5542</v>
      </c>
      <c r="L121" s="26">
        <v>5628</v>
      </c>
      <c r="M121" s="26">
        <v>6373</v>
      </c>
      <c r="N121" s="26">
        <v>5352</v>
      </c>
      <c r="O121" s="61">
        <v>6199</v>
      </c>
      <c r="P121" s="86">
        <v>7948</v>
      </c>
      <c r="Q121" s="86">
        <v>11064</v>
      </c>
    </row>
    <row r="122" spans="1:17" ht="12.75">
      <c r="A122" s="34" t="s">
        <v>136</v>
      </c>
      <c r="H122" s="26">
        <v>326</v>
      </c>
      <c r="I122" s="26">
        <v>354</v>
      </c>
      <c r="J122" s="26">
        <v>352</v>
      </c>
      <c r="K122" s="26">
        <v>438</v>
      </c>
      <c r="L122" s="26">
        <v>438</v>
      </c>
      <c r="M122" s="26">
        <v>1223</v>
      </c>
      <c r="N122" s="26">
        <v>1142</v>
      </c>
      <c r="O122" s="61">
        <v>1701</v>
      </c>
      <c r="P122" s="86">
        <v>2252</v>
      </c>
      <c r="Q122" s="86">
        <v>3043</v>
      </c>
    </row>
    <row r="123" spans="1:17" ht="12.75">
      <c r="A123" s="26" t="s">
        <v>137</v>
      </c>
      <c r="H123" s="26">
        <v>326</v>
      </c>
      <c r="I123" s="26">
        <v>354</v>
      </c>
      <c r="J123" s="26">
        <v>352</v>
      </c>
      <c r="K123" s="26">
        <v>438</v>
      </c>
      <c r="L123" s="26">
        <v>438</v>
      </c>
      <c r="M123" s="26">
        <v>1223</v>
      </c>
      <c r="N123" s="26">
        <v>1142</v>
      </c>
      <c r="O123" s="61">
        <v>49418</v>
      </c>
      <c r="P123" s="86">
        <v>23621</v>
      </c>
      <c r="Q123" s="86">
        <v>40972</v>
      </c>
    </row>
    <row r="124" spans="1:17" ht="12.75">
      <c r="A124" s="26" t="s">
        <v>138</v>
      </c>
      <c r="H124" s="26">
        <v>1983</v>
      </c>
      <c r="I124" s="26">
        <v>323</v>
      </c>
      <c r="J124" s="26">
        <v>754</v>
      </c>
      <c r="K124" s="26">
        <v>682</v>
      </c>
      <c r="L124" s="26">
        <v>189</v>
      </c>
      <c r="M124" s="26">
        <v>4883</v>
      </c>
      <c r="N124" s="26">
        <v>4402</v>
      </c>
      <c r="O124" s="61">
        <v>3697</v>
      </c>
      <c r="P124" s="86">
        <v>3093</v>
      </c>
      <c r="Q124" s="86">
        <v>2986</v>
      </c>
    </row>
    <row r="125" spans="1:17" ht="12.75">
      <c r="A125" s="35" t="s">
        <v>139</v>
      </c>
      <c r="H125" s="28"/>
      <c r="I125" s="44"/>
      <c r="J125" s="28"/>
      <c r="K125" s="28"/>
      <c r="L125" s="28"/>
      <c r="M125" s="28"/>
      <c r="N125" s="28"/>
      <c r="O125" s="60" t="s">
        <v>166</v>
      </c>
      <c r="P125" s="71" t="s">
        <v>166</v>
      </c>
      <c r="Q125" s="71" t="s">
        <v>166</v>
      </c>
    </row>
    <row r="126" spans="1:17" ht="12.75">
      <c r="A126" s="36" t="s">
        <v>140</v>
      </c>
      <c r="H126" s="29">
        <v>0.30120189160112515</v>
      </c>
      <c r="I126" s="45">
        <v>0.3143858454971926</v>
      </c>
      <c r="J126" s="29">
        <v>0.27152661538323336</v>
      </c>
      <c r="K126" s="29">
        <v>0.25123278960070317</v>
      </c>
      <c r="L126" s="29">
        <v>0.2652500177678547</v>
      </c>
      <c r="M126" s="54">
        <v>0.19200808745943596</v>
      </c>
      <c r="N126" s="54">
        <v>0.22876331275029657</v>
      </c>
      <c r="O126" s="62">
        <v>0.1753099488208332</v>
      </c>
      <c r="P126" s="72">
        <v>0.1772697555303896</v>
      </c>
      <c r="Q126" s="72">
        <v>0.22277245160905057</v>
      </c>
    </row>
    <row r="127" spans="1:17" ht="12.75">
      <c r="A127" s="37" t="s">
        <v>141</v>
      </c>
      <c r="H127" s="29">
        <v>0.20627622121438624</v>
      </c>
      <c r="I127" s="45">
        <v>0.21100075033148205</v>
      </c>
      <c r="J127" s="29">
        <v>0.17704043286491536</v>
      </c>
      <c r="K127" s="29">
        <v>0.15501833974497758</v>
      </c>
      <c r="L127" s="29">
        <v>0.1791431145606095</v>
      </c>
      <c r="M127" s="29">
        <v>0.11105421095379825</v>
      </c>
      <c r="N127" s="29">
        <v>0.11983930410096272</v>
      </c>
      <c r="O127" s="62">
        <v>0.11599795218674727</v>
      </c>
      <c r="P127" s="72">
        <v>0.12540204614562073</v>
      </c>
      <c r="Q127" s="72">
        <v>0.16578470553463806</v>
      </c>
    </row>
    <row r="128" spans="1:17" ht="12.75">
      <c r="A128" s="36" t="s">
        <v>106</v>
      </c>
      <c r="H128" s="29">
        <v>0.20764554274758307</v>
      </c>
      <c r="I128" s="45">
        <v>0.19919530660234602</v>
      </c>
      <c r="J128" s="29">
        <v>0.2296654399765242</v>
      </c>
      <c r="K128" s="29">
        <v>0.1944337887628737</v>
      </c>
      <c r="L128" s="29">
        <v>0.18371558273442473</v>
      </c>
      <c r="M128" s="29">
        <v>0.29011753152826375</v>
      </c>
      <c r="N128" s="29">
        <v>0.2638766801162322</v>
      </c>
      <c r="O128" s="62">
        <v>0.5699608333777858</v>
      </c>
      <c r="P128" s="72">
        <v>0.5342176294029373</v>
      </c>
      <c r="Q128" s="72">
        <v>0.5039894234207131</v>
      </c>
    </row>
    <row r="129" spans="1:17" ht="12.75">
      <c r="A129" s="36" t="s">
        <v>1</v>
      </c>
      <c r="H129" s="29">
        <v>0.3796936512490749</v>
      </c>
      <c r="I129" s="45">
        <v>0.40802005756728904</v>
      </c>
      <c r="J129" s="29">
        <v>0.428312287961768</v>
      </c>
      <c r="K129" s="29">
        <v>0.4767242891297349</v>
      </c>
      <c r="L129" s="29">
        <v>0.4929752575252684</v>
      </c>
      <c r="M129" s="29">
        <v>0.4573855062028922</v>
      </c>
      <c r="N129" s="29">
        <v>0.45497418032860965</v>
      </c>
      <c r="O129" s="62">
        <v>0.21565080766004083</v>
      </c>
      <c r="P129" s="72">
        <v>0.25018738009248703</v>
      </c>
      <c r="Q129" s="72">
        <v>0.241679976839166</v>
      </c>
    </row>
    <row r="130" spans="1:17" ht="12.75">
      <c r="A130" s="38" t="s">
        <v>142</v>
      </c>
      <c r="H130" s="29">
        <v>0.38662563627684104</v>
      </c>
      <c r="I130" s="45">
        <v>0.41265718987726313</v>
      </c>
      <c r="J130" s="29">
        <v>0.43298738475450727</v>
      </c>
      <c r="K130" s="29">
        <v>0.47990386346463526</v>
      </c>
      <c r="L130" s="29">
        <v>0.49806105376257986</v>
      </c>
      <c r="M130" s="54">
        <v>0.4704510677739853</v>
      </c>
      <c r="N130" s="54">
        <v>0.46950802545637044</v>
      </c>
      <c r="O130" s="63">
        <v>0.229493175456815</v>
      </c>
      <c r="P130" s="87">
        <v>0.26202278361967773</v>
      </c>
      <c r="Q130" s="87">
        <v>0.2506587307046593</v>
      </c>
    </row>
    <row r="131" spans="1:17" ht="12.75">
      <c r="A131" s="39" t="s">
        <v>4</v>
      </c>
      <c r="H131" s="29">
        <v>0.030632822752081793</v>
      </c>
      <c r="I131" s="45">
        <v>0.029397309846549407</v>
      </c>
      <c r="J131" s="29">
        <v>0.020965022861950948</v>
      </c>
      <c r="K131" s="29">
        <v>0.02658044571730567</v>
      </c>
      <c r="L131" s="29">
        <v>0.027746095649715356</v>
      </c>
      <c r="M131" s="29">
        <v>0.03411718309514096</v>
      </c>
      <c r="N131" s="29">
        <v>0.028735116259313728</v>
      </c>
      <c r="O131" s="62">
        <v>0.02035759142246124</v>
      </c>
      <c r="P131" s="72">
        <v>0.010130312169385485</v>
      </c>
      <c r="Q131" s="72">
        <v>0.007085219623515503</v>
      </c>
    </row>
    <row r="132" spans="1:17" ht="12.75">
      <c r="A132" s="37" t="s">
        <v>143</v>
      </c>
      <c r="H132" s="29">
        <v>0.03756480777984791</v>
      </c>
      <c r="I132" s="45">
        <v>0.03403444215652349</v>
      </c>
      <c r="J132" s="29">
        <v>0.025640119654690218</v>
      </c>
      <c r="K132" s="29">
        <v>0.029760020052206026</v>
      </c>
      <c r="L132" s="29">
        <v>0.03283189188702686</v>
      </c>
      <c r="M132" s="29">
        <v>0.047182744666234074</v>
      </c>
      <c r="N132" s="29">
        <v>0.04326896138707456</v>
      </c>
      <c r="O132" s="62">
        <v>0.0341999592192354</v>
      </c>
      <c r="P132" s="72">
        <v>0.021965715696576158</v>
      </c>
      <c r="Q132" s="72">
        <v>0.016063973489008808</v>
      </c>
    </row>
    <row r="133" spans="1:17" ht="12.75">
      <c r="A133" s="40" t="s">
        <v>144</v>
      </c>
      <c r="H133" s="29"/>
      <c r="I133" s="45"/>
      <c r="J133" s="29"/>
      <c r="K133" s="29"/>
      <c r="L133" s="29"/>
      <c r="M133" s="29"/>
      <c r="N133" s="29"/>
      <c r="O133" s="62" t="s">
        <v>166</v>
      </c>
      <c r="P133" s="72" t="s">
        <v>166</v>
      </c>
      <c r="Q133" s="72" t="s">
        <v>166</v>
      </c>
    </row>
    <row r="134" spans="1:17" ht="12.75">
      <c r="A134" s="41" t="s">
        <v>107</v>
      </c>
      <c r="H134" s="29">
        <v>0.902878815225755</v>
      </c>
      <c r="I134" s="45">
        <v>0.8869609069534407</v>
      </c>
      <c r="J134" s="29">
        <v>0.9105706799855399</v>
      </c>
      <c r="K134" s="29">
        <v>0.9245345044223425</v>
      </c>
      <c r="L134" s="29">
        <v>0.9322317454075897</v>
      </c>
      <c r="M134" s="29">
        <v>0.8841047512883892</v>
      </c>
      <c r="N134" s="29">
        <v>0.8774831898979248</v>
      </c>
      <c r="O134" s="62">
        <v>0.8839520467701397</v>
      </c>
      <c r="P134" s="72">
        <v>0.9076077385308932</v>
      </c>
      <c r="Q134" s="72">
        <v>0.8619110353806307</v>
      </c>
    </row>
    <row r="135" spans="1:17" ht="12.75">
      <c r="A135" s="42" t="s">
        <v>145</v>
      </c>
      <c r="H135" s="29">
        <v>0.3759197864518519</v>
      </c>
      <c r="I135" s="45">
        <v>0.3977719124745394</v>
      </c>
      <c r="J135" s="29">
        <v>0.43025497168676863</v>
      </c>
      <c r="K135" s="29">
        <v>0.4093546655675532</v>
      </c>
      <c r="L135" s="29">
        <v>0.42099513086037793</v>
      </c>
      <c r="M135" s="29">
        <v>0.3822206336128209</v>
      </c>
      <c r="N135" s="29">
        <v>0.39718982955087295</v>
      </c>
      <c r="O135" s="62">
        <v>0.45626548414854917</v>
      </c>
      <c r="P135" s="72">
        <v>0.4737328264053985</v>
      </c>
      <c r="Q135" s="72">
        <v>0.4858125449946627</v>
      </c>
    </row>
    <row r="136" spans="1:17" ht="12.75">
      <c r="A136" s="42" t="s">
        <v>146</v>
      </c>
      <c r="H136" s="29">
        <v>0.289334466937085</v>
      </c>
      <c r="I136" s="45">
        <v>0.2542434304601352</v>
      </c>
      <c r="J136" s="29">
        <v>0.2957093025700641</v>
      </c>
      <c r="K136" s="29">
        <v>0.33041881145026075</v>
      </c>
      <c r="L136" s="29">
        <v>0.34714495286779434</v>
      </c>
      <c r="M136" s="29">
        <v>0.2760093054815102</v>
      </c>
      <c r="N136" s="29">
        <v>0.290774371274293</v>
      </c>
      <c r="O136" s="62">
        <v>0.24061190324939524</v>
      </c>
      <c r="P136" s="72">
        <v>0.27182926590076917</v>
      </c>
      <c r="Q136" s="72">
        <v>0.2145276560297675</v>
      </c>
    </row>
    <row r="137" spans="1:17" ht="12.75">
      <c r="A137" s="42" t="s">
        <v>147</v>
      </c>
      <c r="H137" s="29">
        <v>0.1806785473406226</v>
      </c>
      <c r="I137" s="45">
        <v>0.19857224256158024</v>
      </c>
      <c r="J137" s="29">
        <v>0.15692020952265975</v>
      </c>
      <c r="K137" s="29">
        <v>0.144506636974198</v>
      </c>
      <c r="L137" s="29">
        <v>0.13395607331724452</v>
      </c>
      <c r="M137" s="29">
        <v>0.19096915943714762</v>
      </c>
      <c r="N137" s="29">
        <v>0.1629089168662407</v>
      </c>
      <c r="O137" s="62">
        <v>0.15483008899723455</v>
      </c>
      <c r="P137" s="72">
        <v>0.13849724014695816</v>
      </c>
      <c r="Q137" s="72">
        <v>0.13240722479816186</v>
      </c>
    </row>
    <row r="138" spans="1:17" ht="12.75">
      <c r="A138" s="41" t="s">
        <v>148</v>
      </c>
      <c r="H138" s="29">
        <v>0.029435066353817364</v>
      </c>
      <c r="I138" s="45">
        <v>0.03872104370378618</v>
      </c>
      <c r="J138" s="29">
        <v>0.035043092134490056</v>
      </c>
      <c r="K138" s="29">
        <v>0.020617605398779798</v>
      </c>
      <c r="L138" s="29">
        <v>0.02207460924812447</v>
      </c>
      <c r="M138" s="29">
        <v>0.033517908205302184</v>
      </c>
      <c r="N138" s="29">
        <v>0.04348836832701474</v>
      </c>
      <c r="O138" s="62">
        <v>0.023746807976044303</v>
      </c>
      <c r="P138" s="72">
        <v>0.024194212721854094</v>
      </c>
      <c r="Q138" s="72">
        <v>0.022338039901473757</v>
      </c>
    </row>
    <row r="139" spans="1:17" ht="13.5">
      <c r="A139" s="88" t="s">
        <v>216</v>
      </c>
      <c r="P139" s="88">
        <v>1969282</v>
      </c>
      <c r="Q139" s="88">
        <v>55870</v>
      </c>
    </row>
    <row r="140" spans="1:17" ht="13.5">
      <c r="A140" s="90" t="s">
        <v>217</v>
      </c>
      <c r="P140" s="89">
        <v>0.6633735174343888</v>
      </c>
      <c r="Q140" s="89">
        <v>0.5621490381846455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0"/>
  <sheetViews>
    <sheetView workbookViewId="0" topLeftCell="A1">
      <pane xSplit="1" ySplit="1" topLeftCell="M5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62" sqref="Q62"/>
    </sheetView>
  </sheetViews>
  <sheetFormatPr defaultColWidth="11.421875" defaultRowHeight="12.75"/>
  <cols>
    <col min="1" max="1" width="36.57421875" style="0" customWidth="1"/>
    <col min="2" max="2" width="14.57421875" style="0" customWidth="1"/>
    <col min="3" max="3" width="14.421875" style="0" customWidth="1"/>
    <col min="4" max="4" width="14.57421875" style="0" customWidth="1"/>
    <col min="5" max="5" width="13.28125" style="0" customWidth="1"/>
    <col min="6" max="6" width="14.421875" style="0" customWidth="1"/>
    <col min="7" max="7" width="12.57421875" style="0" customWidth="1"/>
  </cols>
  <sheetData>
    <row r="1" spans="1:18" ht="12.75">
      <c r="A1" t="s">
        <v>201</v>
      </c>
      <c r="B1" t="s">
        <v>187</v>
      </c>
      <c r="C1" t="s">
        <v>188</v>
      </c>
      <c r="D1" t="s">
        <v>189</v>
      </c>
      <c r="E1" t="s">
        <v>190</v>
      </c>
      <c r="F1" t="s">
        <v>191</v>
      </c>
      <c r="G1" t="s">
        <v>192</v>
      </c>
      <c r="H1" s="78" t="s">
        <v>194</v>
      </c>
      <c r="I1" s="30" t="s">
        <v>195</v>
      </c>
      <c r="J1" s="30" t="s">
        <v>193</v>
      </c>
      <c r="K1" s="30" t="s">
        <v>196</v>
      </c>
      <c r="L1" s="76" t="s">
        <v>198</v>
      </c>
      <c r="M1" s="30" t="s">
        <v>199</v>
      </c>
      <c r="N1" s="30" t="s">
        <v>197</v>
      </c>
      <c r="O1" s="30" t="s">
        <v>200</v>
      </c>
      <c r="P1" s="91" t="s">
        <v>215</v>
      </c>
      <c r="Q1" s="76" t="s">
        <v>218</v>
      </c>
      <c r="R1" s="76" t="s">
        <v>219</v>
      </c>
    </row>
    <row r="2" spans="1:18" ht="12.75">
      <c r="A2" s="1" t="s">
        <v>0</v>
      </c>
      <c r="B2" s="18" t="s">
        <v>204</v>
      </c>
      <c r="C2" s="18" t="s">
        <v>78</v>
      </c>
      <c r="D2" s="18" t="s">
        <v>84</v>
      </c>
      <c r="E2" s="18" t="s">
        <v>90</v>
      </c>
      <c r="F2" s="18" t="s">
        <v>96</v>
      </c>
      <c r="G2" s="25" t="s">
        <v>102</v>
      </c>
      <c r="H2" s="25" t="s">
        <v>151</v>
      </c>
      <c r="I2" s="43" t="s">
        <v>151</v>
      </c>
      <c r="J2" s="48" t="s">
        <v>151</v>
      </c>
      <c r="K2" s="52" t="s">
        <v>151</v>
      </c>
      <c r="L2" s="49" t="s">
        <v>151</v>
      </c>
      <c r="M2" s="49" t="s">
        <v>157</v>
      </c>
      <c r="N2" s="49" t="s">
        <v>161</v>
      </c>
      <c r="O2" s="49" t="s">
        <v>161</v>
      </c>
      <c r="P2" s="49" t="s">
        <v>161</v>
      </c>
      <c r="Q2" s="49" t="s">
        <v>161</v>
      </c>
      <c r="R2" s="49" t="s">
        <v>161</v>
      </c>
    </row>
    <row r="3" spans="1:17" ht="12.75">
      <c r="A3" s="2" t="s">
        <v>1</v>
      </c>
      <c r="B3" s="2">
        <v>68422</v>
      </c>
      <c r="C3" s="2">
        <v>67583</v>
      </c>
      <c r="D3" s="2">
        <v>141635</v>
      </c>
      <c r="E3" s="2">
        <v>178465</v>
      </c>
      <c r="F3" s="2">
        <v>197118</v>
      </c>
      <c r="G3" s="2">
        <v>161708</v>
      </c>
      <c r="H3" s="2">
        <v>181210</v>
      </c>
      <c r="I3" s="2">
        <v>145844</v>
      </c>
      <c r="J3" s="49">
        <v>179461</v>
      </c>
      <c r="K3" s="49">
        <v>194571</v>
      </c>
      <c r="L3" s="49">
        <v>196611</v>
      </c>
      <c r="M3" s="49">
        <v>276596</v>
      </c>
      <c r="N3" s="49">
        <v>348759</v>
      </c>
      <c r="O3" s="56">
        <v>297704</v>
      </c>
      <c r="P3" s="70">
        <v>325686</v>
      </c>
      <c r="Q3" s="70">
        <v>466450</v>
      </c>
    </row>
    <row r="4" spans="1:17" ht="12.75">
      <c r="A4" s="3" t="s">
        <v>2</v>
      </c>
      <c r="B4" s="2">
        <v>304</v>
      </c>
      <c r="C4" s="2">
        <v>11</v>
      </c>
      <c r="D4" s="2">
        <v>10</v>
      </c>
      <c r="E4" s="2">
        <v>0</v>
      </c>
      <c r="F4" s="2">
        <v>0</v>
      </c>
      <c r="G4" s="2">
        <v>0</v>
      </c>
      <c r="H4" s="2">
        <v>2118</v>
      </c>
      <c r="I4" s="2">
        <v>2538</v>
      </c>
      <c r="J4" s="49">
        <v>2210</v>
      </c>
      <c r="K4" s="49">
        <v>1494</v>
      </c>
      <c r="L4" s="49">
        <v>1449</v>
      </c>
      <c r="M4" s="49">
        <v>4472</v>
      </c>
      <c r="N4" s="49">
        <v>4297</v>
      </c>
      <c r="O4" s="56">
        <v>4023</v>
      </c>
      <c r="P4" s="70">
        <v>2928</v>
      </c>
      <c r="Q4" s="70">
        <v>3227</v>
      </c>
    </row>
    <row r="5" spans="1:17" ht="12.75">
      <c r="A5" s="4" t="s">
        <v>3</v>
      </c>
      <c r="B5" s="2">
        <v>63</v>
      </c>
      <c r="C5" s="2">
        <v>119</v>
      </c>
      <c r="D5" s="2">
        <v>17</v>
      </c>
      <c r="E5" s="2">
        <v>681</v>
      </c>
      <c r="F5" s="2">
        <v>3118</v>
      </c>
      <c r="G5" s="2">
        <v>3081</v>
      </c>
      <c r="H5" s="2">
        <v>2218</v>
      </c>
      <c r="I5" s="2">
        <v>2081</v>
      </c>
      <c r="J5" s="49">
        <v>3097</v>
      </c>
      <c r="K5" s="49">
        <v>3574</v>
      </c>
      <c r="L5" s="49">
        <v>3664</v>
      </c>
      <c r="M5" s="49">
        <v>15965</v>
      </c>
      <c r="N5" s="49">
        <v>7855</v>
      </c>
      <c r="O5" s="56">
        <v>8581</v>
      </c>
      <c r="P5" s="70">
        <v>7636</v>
      </c>
      <c r="Q5" s="70">
        <v>5730</v>
      </c>
    </row>
    <row r="6" spans="1:17" ht="12.75">
      <c r="A6" s="5" t="s">
        <v>4</v>
      </c>
      <c r="B6" s="2">
        <v>367</v>
      </c>
      <c r="C6" s="2">
        <v>130</v>
      </c>
      <c r="D6" s="2">
        <v>27</v>
      </c>
      <c r="E6" s="2">
        <v>681</v>
      </c>
      <c r="F6" s="2">
        <v>3118</v>
      </c>
      <c r="G6" s="2">
        <v>3081</v>
      </c>
      <c r="H6" s="2">
        <v>4336</v>
      </c>
      <c r="I6" s="2">
        <v>4619</v>
      </c>
      <c r="J6" s="49">
        <v>5307</v>
      </c>
      <c r="K6" s="49">
        <v>5068</v>
      </c>
      <c r="L6" s="49">
        <v>5113</v>
      </c>
      <c r="M6" s="49">
        <v>20437</v>
      </c>
      <c r="N6" s="49">
        <v>12152</v>
      </c>
      <c r="O6" s="56">
        <v>12604</v>
      </c>
      <c r="P6" s="70">
        <v>10564</v>
      </c>
      <c r="Q6" s="70">
        <v>8957</v>
      </c>
    </row>
    <row r="7" spans="1:17" ht="12.75">
      <c r="A7" s="4" t="s">
        <v>5</v>
      </c>
      <c r="B7" s="2">
        <v>1472</v>
      </c>
      <c r="C7" s="2">
        <v>1516</v>
      </c>
      <c r="D7" s="2">
        <v>2381</v>
      </c>
      <c r="E7" s="2">
        <v>2730</v>
      </c>
      <c r="F7" s="2">
        <v>5701</v>
      </c>
      <c r="G7" s="2">
        <v>5707</v>
      </c>
      <c r="H7" s="2">
        <v>5944</v>
      </c>
      <c r="I7" s="2">
        <v>7929</v>
      </c>
      <c r="J7" s="49">
        <v>6964</v>
      </c>
      <c r="K7" s="49">
        <v>7040</v>
      </c>
      <c r="L7" s="49">
        <v>7694</v>
      </c>
      <c r="M7" s="49">
        <v>16178</v>
      </c>
      <c r="N7" s="49">
        <v>15347</v>
      </c>
      <c r="O7" s="56">
        <v>15591</v>
      </c>
      <c r="P7" s="70">
        <v>15247</v>
      </c>
      <c r="Q7" s="70">
        <v>11183</v>
      </c>
    </row>
    <row r="8" spans="1:17" ht="12.75">
      <c r="A8" s="2" t="s">
        <v>6</v>
      </c>
      <c r="B8" s="2">
        <v>365</v>
      </c>
      <c r="C8" s="2">
        <v>453</v>
      </c>
      <c r="D8" s="2">
        <v>937</v>
      </c>
      <c r="E8" s="2">
        <v>1783</v>
      </c>
      <c r="F8" s="2">
        <v>810</v>
      </c>
      <c r="G8" s="2">
        <v>1120</v>
      </c>
      <c r="H8" s="2">
        <v>6416</v>
      </c>
      <c r="I8" s="2">
        <v>3172</v>
      </c>
      <c r="J8" s="49">
        <v>3627</v>
      </c>
      <c r="K8" s="49">
        <v>3822</v>
      </c>
      <c r="L8" s="49">
        <v>6078</v>
      </c>
      <c r="M8" s="49">
        <v>13781</v>
      </c>
      <c r="N8" s="49">
        <v>16714</v>
      </c>
      <c r="O8" s="56">
        <v>12906</v>
      </c>
      <c r="P8" s="70">
        <v>11151</v>
      </c>
      <c r="Q8" s="70">
        <v>12203</v>
      </c>
    </row>
    <row r="9" spans="1:17" ht="12.75">
      <c r="A9" s="2" t="s">
        <v>7</v>
      </c>
      <c r="B9" s="2">
        <v>100161</v>
      </c>
      <c r="C9" s="2">
        <v>117116</v>
      </c>
      <c r="D9" s="2">
        <v>198412</v>
      </c>
      <c r="E9" s="2">
        <v>278255</v>
      </c>
      <c r="F9" s="2">
        <v>294630</v>
      </c>
      <c r="G9" s="2">
        <v>256003</v>
      </c>
      <c r="H9" s="2">
        <v>311331</v>
      </c>
      <c r="I9" s="2">
        <v>402363</v>
      </c>
      <c r="J9" s="49">
        <v>385964</v>
      </c>
      <c r="K9" s="49">
        <v>407151</v>
      </c>
      <c r="L9" s="49">
        <v>435394</v>
      </c>
      <c r="M9" s="49">
        <v>670282</v>
      </c>
      <c r="N9" s="49">
        <v>827870</v>
      </c>
      <c r="O9" s="56">
        <v>910478</v>
      </c>
      <c r="P9" s="70">
        <v>1189131</v>
      </c>
      <c r="Q9" s="70">
        <v>1176831</v>
      </c>
    </row>
    <row r="10" spans="1:17" ht="12.75">
      <c r="A10" s="6" t="s">
        <v>8</v>
      </c>
      <c r="B10" s="2">
        <v>49692</v>
      </c>
      <c r="C10" s="2">
        <v>66990</v>
      </c>
      <c r="D10" s="2">
        <v>94216</v>
      </c>
      <c r="E10" s="2">
        <v>168556</v>
      </c>
      <c r="F10" s="2">
        <v>168736</v>
      </c>
      <c r="G10" s="2">
        <v>168430</v>
      </c>
      <c r="H10" s="2">
        <v>196770</v>
      </c>
      <c r="I10" s="2">
        <v>252984</v>
      </c>
      <c r="J10" s="49">
        <v>263182</v>
      </c>
      <c r="K10" s="49">
        <v>267866</v>
      </c>
      <c r="L10" s="49">
        <v>283455</v>
      </c>
      <c r="M10" s="49">
        <v>399642</v>
      </c>
      <c r="N10" s="49">
        <v>571855</v>
      </c>
      <c r="O10" s="56">
        <v>639573</v>
      </c>
      <c r="P10" s="70">
        <v>827664</v>
      </c>
      <c r="Q10" s="70">
        <v>929366</v>
      </c>
    </row>
    <row r="11" spans="1:17" ht="12.75">
      <c r="A11" s="2" t="s">
        <v>9</v>
      </c>
      <c r="B11" s="2">
        <v>8640</v>
      </c>
      <c r="C11" s="2">
        <v>10800</v>
      </c>
      <c r="D11" s="2">
        <v>13163</v>
      </c>
      <c r="E11" s="2">
        <v>13163</v>
      </c>
      <c r="F11" s="2">
        <v>15356</v>
      </c>
      <c r="G11" s="2">
        <v>18428</v>
      </c>
      <c r="H11" s="2">
        <v>18428</v>
      </c>
      <c r="I11" s="2">
        <v>21060</v>
      </c>
      <c r="J11" s="49">
        <v>25272</v>
      </c>
      <c r="K11" s="49">
        <v>29484</v>
      </c>
      <c r="L11" s="49">
        <v>29484</v>
      </c>
      <c r="M11" s="49">
        <v>42000</v>
      </c>
      <c r="N11" s="49">
        <v>42000</v>
      </c>
      <c r="O11" s="56">
        <v>42000</v>
      </c>
      <c r="P11" s="70">
        <v>42000</v>
      </c>
      <c r="Q11" s="70">
        <v>42000</v>
      </c>
    </row>
    <row r="12" spans="1:17" ht="12.75">
      <c r="A12" s="2" t="s">
        <v>10</v>
      </c>
      <c r="B12" s="2">
        <v>34025</v>
      </c>
      <c r="C12" s="2">
        <v>36630</v>
      </c>
      <c r="D12" s="2">
        <v>54394</v>
      </c>
      <c r="E12" s="2">
        <v>63902</v>
      </c>
      <c r="F12" s="2">
        <v>59214</v>
      </c>
      <c r="G12" s="2">
        <v>62442</v>
      </c>
      <c r="H12" s="2">
        <v>69072</v>
      </c>
      <c r="I12" s="2">
        <v>76891</v>
      </c>
      <c r="J12" s="49">
        <v>80958</v>
      </c>
      <c r="K12" s="49">
        <v>92972</v>
      </c>
      <c r="L12" s="49">
        <v>101926</v>
      </c>
      <c r="M12" s="49">
        <v>173893</v>
      </c>
      <c r="N12" s="49">
        <v>157585</v>
      </c>
      <c r="O12" s="56">
        <v>158318</v>
      </c>
      <c r="P12" s="70">
        <v>161464</v>
      </c>
      <c r="Q12" s="70">
        <v>167282</v>
      </c>
    </row>
    <row r="13" spans="1:17" ht="12.75">
      <c r="A13" s="2" t="s">
        <v>11</v>
      </c>
      <c r="B13" s="2">
        <v>14959</v>
      </c>
      <c r="C13" s="2">
        <v>9308</v>
      </c>
      <c r="D13" s="2">
        <v>13598</v>
      </c>
      <c r="E13" s="2">
        <v>32242</v>
      </c>
      <c r="F13" s="2">
        <v>60257</v>
      </c>
      <c r="G13" s="2">
        <v>36514</v>
      </c>
      <c r="H13" s="2">
        <v>24915</v>
      </c>
      <c r="I13" s="2">
        <v>24995</v>
      </c>
      <c r="J13" s="49">
        <v>22927</v>
      </c>
      <c r="K13" s="49">
        <v>21367</v>
      </c>
      <c r="L13" s="49">
        <v>32909</v>
      </c>
      <c r="M13" s="49">
        <v>72843</v>
      </c>
      <c r="N13" s="49">
        <v>68675</v>
      </c>
      <c r="O13" s="56">
        <v>71510</v>
      </c>
      <c r="P13" s="70">
        <v>70259</v>
      </c>
      <c r="Q13" s="70">
        <v>74259</v>
      </c>
    </row>
    <row r="14" spans="1:17" ht="12.75">
      <c r="A14" s="2" t="s">
        <v>12</v>
      </c>
      <c r="B14" s="2">
        <v>7699</v>
      </c>
      <c r="C14" s="2">
        <v>5947</v>
      </c>
      <c r="D14" s="2">
        <v>10836</v>
      </c>
      <c r="E14" s="2">
        <v>29166</v>
      </c>
      <c r="F14" s="2">
        <v>55064</v>
      </c>
      <c r="G14" s="2">
        <v>32314</v>
      </c>
      <c r="H14" s="2">
        <v>21900</v>
      </c>
      <c r="I14" s="2">
        <v>18415</v>
      </c>
      <c r="J14" s="49">
        <v>16714</v>
      </c>
      <c r="K14" s="49">
        <v>15375</v>
      </c>
      <c r="L14" s="49">
        <v>25438</v>
      </c>
      <c r="M14" s="49">
        <v>60135</v>
      </c>
      <c r="N14" s="49">
        <v>55852</v>
      </c>
      <c r="O14" s="56">
        <v>53427</v>
      </c>
      <c r="P14" s="70">
        <v>34250</v>
      </c>
      <c r="Q14" s="70">
        <v>37287</v>
      </c>
    </row>
    <row r="15" spans="1:17" ht="12.75">
      <c r="A15" s="2" t="s">
        <v>13</v>
      </c>
      <c r="B15" s="2">
        <v>699</v>
      </c>
      <c r="C15" s="2">
        <v>694</v>
      </c>
      <c r="D15" s="2">
        <v>1406</v>
      </c>
      <c r="E15" s="2">
        <v>10530</v>
      </c>
      <c r="F15" s="2">
        <v>23627</v>
      </c>
      <c r="G15" s="2">
        <v>10648</v>
      </c>
      <c r="H15" s="2">
        <v>3932</v>
      </c>
      <c r="I15" s="2">
        <v>5043</v>
      </c>
      <c r="J15" s="49">
        <v>3555</v>
      </c>
      <c r="K15" s="49">
        <v>2469</v>
      </c>
      <c r="L15" s="49">
        <v>4725</v>
      </c>
      <c r="M15" s="49">
        <v>18109</v>
      </c>
      <c r="N15" s="49">
        <v>21923</v>
      </c>
      <c r="O15" s="56">
        <v>18091</v>
      </c>
      <c r="P15" s="70">
        <v>5845</v>
      </c>
      <c r="Q15" s="70">
        <v>8785</v>
      </c>
    </row>
    <row r="16" spans="1:17" ht="12.75">
      <c r="A16" s="2" t="s">
        <v>14</v>
      </c>
      <c r="B16" s="2">
        <v>505</v>
      </c>
      <c r="C16" s="2">
        <v>380</v>
      </c>
      <c r="D16" s="2">
        <v>604</v>
      </c>
      <c r="E16" s="2">
        <v>6367</v>
      </c>
      <c r="F16" s="2">
        <v>11500</v>
      </c>
      <c r="G16" s="2">
        <v>6715</v>
      </c>
      <c r="H16" s="2">
        <v>3444</v>
      </c>
      <c r="I16" s="2">
        <v>3441</v>
      </c>
      <c r="J16" s="49">
        <v>2157</v>
      </c>
      <c r="K16" s="49">
        <v>1955</v>
      </c>
      <c r="L16" s="49">
        <v>3849</v>
      </c>
      <c r="M16" s="49">
        <v>14206</v>
      </c>
      <c r="N16" s="49">
        <v>20631</v>
      </c>
      <c r="O16" s="56">
        <v>17756</v>
      </c>
      <c r="P16" s="70">
        <v>5291</v>
      </c>
      <c r="Q16" s="70">
        <v>8380</v>
      </c>
    </row>
    <row r="17" spans="1:17" ht="12.75">
      <c r="A17" s="5" t="s">
        <v>15</v>
      </c>
      <c r="B17" s="2">
        <v>13942</v>
      </c>
      <c r="C17" s="2">
        <v>8510</v>
      </c>
      <c r="D17" s="2">
        <v>11305</v>
      </c>
      <c r="E17" s="2">
        <v>20894</v>
      </c>
      <c r="F17" s="2">
        <v>33553</v>
      </c>
      <c r="G17" s="2">
        <v>27663</v>
      </c>
      <c r="H17" s="2">
        <v>21668</v>
      </c>
      <c r="I17" s="2">
        <v>20354</v>
      </c>
      <c r="J17" s="49">
        <v>19399</v>
      </c>
      <c r="K17" s="49">
        <v>19414</v>
      </c>
      <c r="L17" s="49">
        <v>28715</v>
      </c>
      <c r="M17" s="49">
        <v>52358</v>
      </c>
      <c r="N17" s="49">
        <v>45342</v>
      </c>
      <c r="O17" s="56">
        <v>52477</v>
      </c>
      <c r="P17" s="70">
        <v>64283</v>
      </c>
      <c r="Q17" s="70">
        <v>67821</v>
      </c>
    </row>
    <row r="18" spans="1:17" ht="12.75">
      <c r="A18" s="2" t="s">
        <v>16</v>
      </c>
      <c r="B18" s="2">
        <v>6574</v>
      </c>
      <c r="C18" s="2">
        <v>6504</v>
      </c>
      <c r="D18" s="2">
        <v>8338</v>
      </c>
      <c r="E18" s="2">
        <v>11749</v>
      </c>
      <c r="F18" s="2">
        <v>16746</v>
      </c>
      <c r="G18" s="2">
        <v>16648</v>
      </c>
      <c r="H18" s="2">
        <v>17605</v>
      </c>
      <c r="I18" s="2">
        <v>18695</v>
      </c>
      <c r="J18" s="49">
        <v>18355</v>
      </c>
      <c r="K18" s="49">
        <v>17759</v>
      </c>
      <c r="L18" s="49">
        <v>21164</v>
      </c>
      <c r="M18" s="49">
        <v>31089</v>
      </c>
      <c r="N18" s="49">
        <v>36264</v>
      </c>
      <c r="O18" s="56">
        <v>35797</v>
      </c>
      <c r="P18" s="70">
        <v>39789</v>
      </c>
      <c r="Q18" s="70">
        <v>41886</v>
      </c>
    </row>
    <row r="19" spans="1:17" ht="12.75">
      <c r="A19" s="2" t="s">
        <v>17</v>
      </c>
      <c r="B19" s="2">
        <v>7368</v>
      </c>
      <c r="C19" s="2">
        <v>2007</v>
      </c>
      <c r="D19" s="2">
        <v>2968</v>
      </c>
      <c r="E19" s="2">
        <v>9145</v>
      </c>
      <c r="F19" s="2">
        <v>16807</v>
      </c>
      <c r="G19" s="2">
        <v>11015</v>
      </c>
      <c r="H19" s="2">
        <v>4063</v>
      </c>
      <c r="I19" s="2">
        <v>1659</v>
      </c>
      <c r="J19" s="49">
        <v>1044</v>
      </c>
      <c r="K19" s="49">
        <v>1655</v>
      </c>
      <c r="L19" s="49">
        <v>7551</v>
      </c>
      <c r="M19" s="49">
        <v>21269</v>
      </c>
      <c r="N19" s="49">
        <v>87878</v>
      </c>
      <c r="O19" s="56">
        <v>79081</v>
      </c>
      <c r="P19" s="70">
        <v>82212</v>
      </c>
      <c r="Q19" s="70">
        <v>91155</v>
      </c>
    </row>
    <row r="20" spans="1:17" ht="12.75">
      <c r="A20" s="2" t="s">
        <v>18</v>
      </c>
      <c r="B20" s="2">
        <v>9406</v>
      </c>
      <c r="C20" s="2">
        <v>4858</v>
      </c>
      <c r="D20" s="2">
        <v>5687</v>
      </c>
      <c r="E20" s="2">
        <v>11945</v>
      </c>
      <c r="F20" s="2">
        <v>15131</v>
      </c>
      <c r="G20" s="2">
        <v>9543</v>
      </c>
      <c r="H20" s="2">
        <v>12516</v>
      </c>
      <c r="I20" s="2">
        <v>16029</v>
      </c>
      <c r="J20" s="49">
        <v>13404</v>
      </c>
      <c r="K20" s="49">
        <v>12894</v>
      </c>
      <c r="L20" s="49">
        <v>19461</v>
      </c>
      <c r="M20" s="49">
        <v>52383</v>
      </c>
      <c r="N20" s="49">
        <v>0</v>
      </c>
      <c r="O20" s="56">
        <v>79081</v>
      </c>
      <c r="P20" s="70">
        <v>82212</v>
      </c>
      <c r="Q20" s="70">
        <v>91155</v>
      </c>
    </row>
    <row r="21" spans="1:17" ht="12.75">
      <c r="A21" s="2" t="s">
        <v>19</v>
      </c>
      <c r="B21" s="2">
        <v>9605</v>
      </c>
      <c r="C21" s="2">
        <v>4608</v>
      </c>
      <c r="D21" s="2">
        <v>4963</v>
      </c>
      <c r="E21" s="2">
        <v>11816</v>
      </c>
      <c r="F21" s="2">
        <v>14651</v>
      </c>
      <c r="G21" s="2">
        <v>9043</v>
      </c>
      <c r="H21" s="2">
        <v>12187</v>
      </c>
      <c r="I21" s="2">
        <v>15880</v>
      </c>
      <c r="J21" s="49">
        <v>13125</v>
      </c>
      <c r="K21" s="49">
        <v>11167</v>
      </c>
      <c r="L21" s="49">
        <v>19183</v>
      </c>
      <c r="M21" s="49">
        <v>49771</v>
      </c>
      <c r="N21" s="49">
        <v>47919</v>
      </c>
      <c r="O21" s="56">
        <v>42341</v>
      </c>
      <c r="P21" s="70">
        <v>41457</v>
      </c>
      <c r="Q21" s="70">
        <v>41985</v>
      </c>
    </row>
    <row r="22" spans="1:17" ht="12.75">
      <c r="A22" s="7" t="s">
        <v>20</v>
      </c>
      <c r="B22" s="18" t="s">
        <v>72</v>
      </c>
      <c r="C22" s="18" t="s">
        <v>78</v>
      </c>
      <c r="D22" s="18" t="s">
        <v>84</v>
      </c>
      <c r="E22" s="18" t="s">
        <v>90</v>
      </c>
      <c r="F22" s="18" t="s">
        <v>96</v>
      </c>
      <c r="G22" s="25" t="s">
        <v>102</v>
      </c>
      <c r="H22" s="25" t="s">
        <v>151</v>
      </c>
      <c r="I22" s="18" t="s">
        <v>151</v>
      </c>
      <c r="J22" s="49" t="s">
        <v>151</v>
      </c>
      <c r="K22" s="49" t="s">
        <v>151</v>
      </c>
      <c r="L22" s="49" t="s">
        <v>151</v>
      </c>
      <c r="M22" s="49" t="s">
        <v>157</v>
      </c>
      <c r="N22" s="49" t="s">
        <v>161</v>
      </c>
      <c r="O22" s="56" t="s">
        <v>167</v>
      </c>
      <c r="P22" s="49" t="s">
        <v>161</v>
      </c>
      <c r="Q22" s="70" t="s">
        <v>167</v>
      </c>
    </row>
    <row r="23" spans="1:17" ht="12.75">
      <c r="A23" s="77" t="s">
        <v>21</v>
      </c>
      <c r="B23" s="19" t="s">
        <v>69</v>
      </c>
      <c r="C23" s="19" t="s">
        <v>69</v>
      </c>
      <c r="D23" s="19" t="s">
        <v>69</v>
      </c>
      <c r="E23" s="19" t="s">
        <v>69</v>
      </c>
      <c r="F23" s="19" t="s">
        <v>69</v>
      </c>
      <c r="G23" s="19" t="s">
        <v>69</v>
      </c>
      <c r="H23" s="19" t="s">
        <v>69</v>
      </c>
      <c r="I23" s="19" t="s">
        <v>69</v>
      </c>
      <c r="J23" s="50" t="s">
        <v>69</v>
      </c>
      <c r="K23" s="49" t="s">
        <v>69</v>
      </c>
      <c r="L23" s="49" t="s">
        <v>69</v>
      </c>
      <c r="M23" s="49" t="s">
        <v>69</v>
      </c>
      <c r="N23" s="49" t="s">
        <v>69</v>
      </c>
      <c r="O23" s="56" t="s">
        <v>69</v>
      </c>
      <c r="P23" s="70" t="s">
        <v>69</v>
      </c>
      <c r="Q23" s="70" t="s">
        <v>69</v>
      </c>
    </row>
    <row r="24" spans="1:17" ht="12.75">
      <c r="A24" s="8" t="s">
        <v>22</v>
      </c>
      <c r="B24" s="20">
        <v>2.1065995927656007</v>
      </c>
      <c r="C24" s="20">
        <v>1.5784200385356455</v>
      </c>
      <c r="D24" s="20">
        <v>1.3232074873096447</v>
      </c>
      <c r="E24" s="20">
        <v>1.4402578681829101</v>
      </c>
      <c r="F24" s="20">
        <v>1.2096654409766878</v>
      </c>
      <c r="G24" s="20">
        <v>1.2436640622812176</v>
      </c>
      <c r="H24" s="20">
        <v>1.5101084090243189</v>
      </c>
      <c r="I24" s="20">
        <v>1.6168667210503826</v>
      </c>
      <c r="J24" s="50">
        <v>1.533341460441302</v>
      </c>
      <c r="K24" s="53">
        <v>1.4529120700843607</v>
      </c>
      <c r="L24" s="53">
        <v>1.6196659883063604</v>
      </c>
      <c r="M24" s="53">
        <v>1.475181638517868</v>
      </c>
      <c r="N24" s="53">
        <v>1.6104141737754274</v>
      </c>
      <c r="O24" s="57">
        <v>1.5808635559176336</v>
      </c>
      <c r="P24" s="83">
        <v>1.815510269447892</v>
      </c>
      <c r="Q24" s="83">
        <v>1.7359842559418681</v>
      </c>
    </row>
    <row r="25" spans="1:17" ht="12.75">
      <c r="A25" s="8" t="s">
        <v>23</v>
      </c>
      <c r="B25" s="20">
        <v>1.1504371781051623</v>
      </c>
      <c r="C25" s="20">
        <v>0.5919075144508671</v>
      </c>
      <c r="D25" s="20">
        <v>0.39363895939086296</v>
      </c>
      <c r="E25" s="20">
        <v>0.4731320573396332</v>
      </c>
      <c r="F25" s="20">
        <v>0.26538301302371076</v>
      </c>
      <c r="G25" s="20">
        <v>0.25324147973900135</v>
      </c>
      <c r="H25" s="20">
        <v>0.5101084090243188</v>
      </c>
      <c r="I25" s="20">
        <v>0.6168667210503826</v>
      </c>
      <c r="J25" s="50">
        <v>0.5333414604413019</v>
      </c>
      <c r="K25" s="53">
        <v>0.4529120700843608</v>
      </c>
      <c r="L25" s="53">
        <v>0.6196659883063604</v>
      </c>
      <c r="M25" s="53">
        <v>0.4751816385178679</v>
      </c>
      <c r="N25" s="53">
        <v>0.6165515111745861</v>
      </c>
      <c r="O25" s="57">
        <v>0.5947270837430121</v>
      </c>
      <c r="P25" s="83">
        <v>0.8299035112303319</v>
      </c>
      <c r="Q25" s="83">
        <v>0.7062118383206338</v>
      </c>
    </row>
    <row r="26" spans="1:17" ht="12.75">
      <c r="A26" s="8" t="s">
        <v>24</v>
      </c>
      <c r="B26" s="20">
        <v>5.739130434782608</v>
      </c>
      <c r="C26" s="20">
        <v>8.16043673731535</v>
      </c>
      <c r="D26" s="20">
        <v>7.07051078680203</v>
      </c>
      <c r="E26" s="20">
        <v>6.36505966204853</v>
      </c>
      <c r="F26" s="20">
        <v>2.8816092162225804</v>
      </c>
      <c r="G26" s="20">
        <v>4.392870144781428</v>
      </c>
      <c r="H26" s="20">
        <v>7.713239295132058</v>
      </c>
      <c r="I26" s="20">
        <v>8.399759157829314</v>
      </c>
      <c r="J26" s="50">
        <v>8.945060750132065</v>
      </c>
      <c r="K26" s="53">
        <v>9.261315704088254</v>
      </c>
      <c r="L26" s="53">
        <v>8.385405562554512</v>
      </c>
      <c r="M26" s="53">
        <v>3.620196484662167</v>
      </c>
      <c r="N26" s="53">
        <v>7.086411651934483</v>
      </c>
      <c r="O26" s="57">
        <v>8.470264348119224</v>
      </c>
      <c r="P26" s="83">
        <v>15.861652720502862</v>
      </c>
      <c r="Q26" s="83">
        <v>14.808867807101647</v>
      </c>
    </row>
    <row r="27" spans="1:17" ht="12.75">
      <c r="A27" s="8" t="s">
        <v>25</v>
      </c>
      <c r="B27" s="20">
        <v>8.195232962031382</v>
      </c>
      <c r="C27" s="20">
        <v>8.681181759794477</v>
      </c>
      <c r="D27" s="20">
        <v>11.233740482233502</v>
      </c>
      <c r="E27" s="20">
        <v>7.146031873148074</v>
      </c>
      <c r="F27" s="20">
        <v>3.5705254768417047</v>
      </c>
      <c r="G27" s="20">
        <v>4.528494217144138</v>
      </c>
      <c r="H27" s="20">
        <v>7.584864593361517</v>
      </c>
      <c r="I27" s="20">
        <v>5.665384764790429</v>
      </c>
      <c r="J27" s="50">
        <v>7.292494615790971</v>
      </c>
      <c r="K27" s="53">
        <v>7.8914260220635954</v>
      </c>
      <c r="L27" s="53">
        <v>6.351099912782247</v>
      </c>
      <c r="M27" s="53">
        <v>2.6407614974078917</v>
      </c>
      <c r="N27" s="53">
        <v>4.4873200293357005</v>
      </c>
      <c r="O27" s="57">
        <v>4.181588336095738</v>
      </c>
      <c r="P27" s="83">
        <v>6.5197181406894344</v>
      </c>
      <c r="Q27" s="83">
        <v>7.845957174816236</v>
      </c>
    </row>
    <row r="28" spans="1:17" ht="12.75">
      <c r="A28" s="77" t="s">
        <v>26</v>
      </c>
      <c r="B28" s="19" t="s">
        <v>69</v>
      </c>
      <c r="C28" s="19" t="s">
        <v>69</v>
      </c>
      <c r="D28" s="19" t="s">
        <v>69</v>
      </c>
      <c r="E28" s="19" t="s">
        <v>69</v>
      </c>
      <c r="F28" s="19" t="s">
        <v>69</v>
      </c>
      <c r="G28" s="19" t="s">
        <v>69</v>
      </c>
      <c r="H28" s="19" t="s">
        <v>69</v>
      </c>
      <c r="I28" s="19" t="s">
        <v>69</v>
      </c>
      <c r="J28" s="50" t="s">
        <v>69</v>
      </c>
      <c r="K28" s="49" t="s">
        <v>69</v>
      </c>
      <c r="L28" s="49" t="s">
        <v>69</v>
      </c>
      <c r="M28" s="49" t="s">
        <v>69</v>
      </c>
      <c r="N28" s="49" t="s">
        <v>69</v>
      </c>
      <c r="O28" s="56" t="s">
        <v>69</v>
      </c>
      <c r="P28" s="70" t="s">
        <v>69</v>
      </c>
      <c r="Q28" s="70" t="s">
        <v>69</v>
      </c>
    </row>
    <row r="29" spans="1:17" ht="12.75">
      <c r="A29" s="9" t="s">
        <v>27</v>
      </c>
      <c r="B29" s="20">
        <v>0.47469865817602913</v>
      </c>
      <c r="C29" s="20">
        <v>0.633544921875</v>
      </c>
      <c r="D29" s="20">
        <v>0.7557393754120961</v>
      </c>
      <c r="E29" s="20">
        <v>0.6943201089827351</v>
      </c>
      <c r="F29" s="20">
        <v>0.826674852505166</v>
      </c>
      <c r="G29" s="20">
        <v>0.8040756586354425</v>
      </c>
      <c r="H29" s="20">
        <v>0.6622041133100505</v>
      </c>
      <c r="I29" s="20">
        <v>0.6184801672152416</v>
      </c>
      <c r="J29" s="50">
        <v>0.6521704563523613</v>
      </c>
      <c r="K29" s="53">
        <v>0.6882728973006169</v>
      </c>
      <c r="L29" s="53">
        <v>0.6174112485041883</v>
      </c>
      <c r="M29" s="53">
        <v>0.6778826240033137</v>
      </c>
      <c r="N29" s="53">
        <v>0.6209582704153783</v>
      </c>
      <c r="O29" s="57">
        <v>0.6325656608735828</v>
      </c>
      <c r="P29" s="83">
        <v>0.5508093326864553</v>
      </c>
      <c r="Q29" s="83">
        <v>0.5760420905761293</v>
      </c>
    </row>
    <row r="30" spans="1:17" ht="12.75">
      <c r="A30" s="9" t="s">
        <v>23</v>
      </c>
      <c r="B30" s="20">
        <v>0.546110984762338</v>
      </c>
      <c r="C30" s="20">
        <v>0.375</v>
      </c>
      <c r="D30" s="20">
        <v>0.29748846130791823</v>
      </c>
      <c r="E30" s="20">
        <v>0.32850510161527985</v>
      </c>
      <c r="F30" s="20">
        <v>0.21938546314875265</v>
      </c>
      <c r="G30" s="20">
        <v>0.2036253096149516</v>
      </c>
      <c r="H30" s="20">
        <v>0.33779588668994953</v>
      </c>
      <c r="I30" s="20">
        <v>0.38151983278475843</v>
      </c>
      <c r="J30" s="50">
        <v>0.34782954364763874</v>
      </c>
      <c r="K30" s="53">
        <v>0.3117271026993831</v>
      </c>
      <c r="L30" s="53">
        <v>0.38258875149581173</v>
      </c>
      <c r="M30" s="53">
        <v>0.32211737599668633</v>
      </c>
      <c r="N30" s="53">
        <v>0.38285276000095875</v>
      </c>
      <c r="O30" s="57">
        <v>0.37620393076731706</v>
      </c>
      <c r="P30" s="83">
        <v>0.45711859921492526</v>
      </c>
      <c r="Q30" s="83">
        <v>0.4068077437358293</v>
      </c>
    </row>
    <row r="31" spans="1:17" ht="12.75">
      <c r="A31" s="9" t="s">
        <v>24</v>
      </c>
      <c r="B31" s="20">
        <v>2.724357516488515</v>
      </c>
      <c r="C31" s="20">
        <v>5.170003255208333</v>
      </c>
      <c r="D31" s="20">
        <v>5.343463405862255</v>
      </c>
      <c r="E31" s="20">
        <v>4.419388918235147</v>
      </c>
      <c r="F31" s="20">
        <v>2.382153873798329</v>
      </c>
      <c r="G31" s="20">
        <v>3.532199954965098</v>
      </c>
      <c r="H31" s="20">
        <v>5.107738788181163</v>
      </c>
      <c r="I31" s="20">
        <v>5.19508444850203</v>
      </c>
      <c r="J31" s="50">
        <v>5.833704351513224</v>
      </c>
      <c r="K31" s="53">
        <v>6.3743125924685256</v>
      </c>
      <c r="L31" s="53">
        <v>5.177243717590746</v>
      </c>
      <c r="M31" s="53">
        <v>2.454068292430361</v>
      </c>
      <c r="N31" s="53">
        <v>4.400365922836621</v>
      </c>
      <c r="O31" s="57">
        <v>5.357998365141984</v>
      </c>
      <c r="P31" s="83">
        <v>8.736746350284479</v>
      </c>
      <c r="Q31" s="83">
        <v>8.530531170668372</v>
      </c>
    </row>
    <row r="32" spans="1:17" ht="12.75">
      <c r="A32" s="9" t="s">
        <v>25</v>
      </c>
      <c r="B32" s="20">
        <v>3.890266090516261</v>
      </c>
      <c r="C32" s="20">
        <v>5.499918619791667</v>
      </c>
      <c r="D32" s="20">
        <v>8.489780015584728</v>
      </c>
      <c r="E32" s="20">
        <v>4.961633628958269</v>
      </c>
      <c r="F32" s="20">
        <v>2.951663621934054</v>
      </c>
      <c r="G32" s="20">
        <v>3.6412519702769646</v>
      </c>
      <c r="H32" s="20">
        <v>5.02272853262376</v>
      </c>
      <c r="I32" s="20">
        <v>3.503928116666266</v>
      </c>
      <c r="J32" s="50">
        <v>4.755949541527535</v>
      </c>
      <c r="K32" s="53">
        <v>5.431454652039193</v>
      </c>
      <c r="L32" s="53">
        <v>3.921240526525728</v>
      </c>
      <c r="M32" s="53">
        <v>1.7901263332297814</v>
      </c>
      <c r="N32" s="53">
        <v>2.7864384842165815</v>
      </c>
      <c r="O32" s="57">
        <v>2.6451291893236664</v>
      </c>
      <c r="P32" s="83">
        <v>3.5911215983769242</v>
      </c>
      <c r="Q32" s="83">
        <v>4.519601573551926</v>
      </c>
    </row>
    <row r="33" spans="1:17" ht="12.75">
      <c r="A33" s="77" t="s">
        <v>28</v>
      </c>
      <c r="B33" s="19" t="s">
        <v>69</v>
      </c>
      <c r="C33" s="19" t="s">
        <v>69</v>
      </c>
      <c r="D33" s="19" t="s">
        <v>69</v>
      </c>
      <c r="E33" s="19" t="s">
        <v>69</v>
      </c>
      <c r="F33" s="19" t="s">
        <v>69</v>
      </c>
      <c r="G33" s="19" t="s">
        <v>69</v>
      </c>
      <c r="H33" s="19" t="s">
        <v>69</v>
      </c>
      <c r="I33" s="19" t="s">
        <v>69</v>
      </c>
      <c r="J33" s="50" t="s">
        <v>69</v>
      </c>
      <c r="K33" s="49" t="s">
        <v>69</v>
      </c>
      <c r="L33" s="49" t="s">
        <v>69</v>
      </c>
      <c r="M33" s="49" t="s">
        <v>69</v>
      </c>
      <c r="N33" s="49" t="s">
        <v>69</v>
      </c>
      <c r="O33" s="56" t="s">
        <v>69</v>
      </c>
      <c r="P33" s="70" t="s">
        <v>69</v>
      </c>
      <c r="Q33" s="70" t="s">
        <v>69</v>
      </c>
    </row>
    <row r="34" spans="1:17" ht="12.75">
      <c r="A34" s="8" t="s">
        <v>22</v>
      </c>
      <c r="B34" s="20">
        <v>1.8311296199895888</v>
      </c>
      <c r="C34" s="20">
        <v>2.6666666666666665</v>
      </c>
      <c r="D34" s="20">
        <v>3.3614749143663105</v>
      </c>
      <c r="E34" s="20">
        <v>3.0440927555856465</v>
      </c>
      <c r="F34" s="20">
        <v>4.558187154460446</v>
      </c>
      <c r="G34" s="20">
        <v>4.910980869180582</v>
      </c>
      <c r="H34" s="20">
        <v>2.9603676048248135</v>
      </c>
      <c r="I34" s="20">
        <v>2.621095717884131</v>
      </c>
      <c r="J34" s="50">
        <v>2.8749714285714285</v>
      </c>
      <c r="K34" s="53">
        <v>3.207934091519656</v>
      </c>
      <c r="L34" s="53">
        <v>2.613772611166137</v>
      </c>
      <c r="M34" s="53">
        <v>3.1044584195615923</v>
      </c>
      <c r="N34" s="53">
        <v>2.611970199712014</v>
      </c>
      <c r="O34" s="57">
        <v>2.658132779102997</v>
      </c>
      <c r="P34" s="83">
        <v>2.187616084135369</v>
      </c>
      <c r="Q34" s="83">
        <v>2.45816362986781</v>
      </c>
    </row>
    <row r="35" spans="1:17" ht="12.75">
      <c r="A35" s="9" t="s">
        <v>27</v>
      </c>
      <c r="B35" s="20">
        <v>0.8692347735554399</v>
      </c>
      <c r="C35" s="20">
        <v>1.689453125</v>
      </c>
      <c r="D35" s="20">
        <v>2.540398952246625</v>
      </c>
      <c r="E35" s="20">
        <v>2.1135748138117805</v>
      </c>
      <c r="F35" s="20">
        <v>3.768138693604532</v>
      </c>
      <c r="G35" s="20">
        <v>3.948800176932434</v>
      </c>
      <c r="H35" s="20">
        <v>1.9603676048248133</v>
      </c>
      <c r="I35" s="20">
        <v>1.621095717884131</v>
      </c>
      <c r="J35" s="50">
        <v>1.8749714285714285</v>
      </c>
      <c r="K35" s="53">
        <v>2.207934091519656</v>
      </c>
      <c r="L35" s="53">
        <v>1.6137726111661368</v>
      </c>
      <c r="M35" s="53">
        <v>2.1044584195615923</v>
      </c>
      <c r="N35" s="53">
        <v>1.6219244975896825</v>
      </c>
      <c r="O35" s="57">
        <v>1.6814435181030207</v>
      </c>
      <c r="P35" s="83">
        <v>1.204959355476759</v>
      </c>
      <c r="Q35" s="83">
        <v>1.4160057163272597</v>
      </c>
    </row>
    <row r="36" spans="1:17" ht="12.75">
      <c r="A36" s="9" t="s">
        <v>24</v>
      </c>
      <c r="B36" s="20">
        <v>4.988651743883394</v>
      </c>
      <c r="C36" s="20">
        <v>13.786675347222221</v>
      </c>
      <c r="D36" s="20">
        <v>17.96191819464034</v>
      </c>
      <c r="E36" s="20">
        <v>13.453029790115098</v>
      </c>
      <c r="F36" s="20">
        <v>10.858303187495734</v>
      </c>
      <c r="G36" s="20">
        <v>17.346566404954107</v>
      </c>
      <c r="H36" s="20">
        <v>15.120784442438664</v>
      </c>
      <c r="I36" s="20">
        <v>13.616813602015114</v>
      </c>
      <c r="J36" s="50">
        <v>16.771733333333334</v>
      </c>
      <c r="K36" s="53">
        <v>20.448374675382823</v>
      </c>
      <c r="L36" s="53">
        <v>13.53213783037064</v>
      </c>
      <c r="M36" s="53">
        <v>7.618552972614575</v>
      </c>
      <c r="N36" s="53">
        <v>11.49362465827751</v>
      </c>
      <c r="O36" s="57">
        <v>14.242271084764177</v>
      </c>
      <c r="P36" s="83">
        <v>19.112646838893312</v>
      </c>
      <c r="Q36" s="83">
        <v>20.969441467190663</v>
      </c>
    </row>
    <row r="37" spans="1:17" ht="12.75">
      <c r="A37" s="9" t="s">
        <v>25</v>
      </c>
      <c r="B37" s="20">
        <v>7.123581467985424</v>
      </c>
      <c r="C37" s="20">
        <v>14.666449652777779</v>
      </c>
      <c r="D37" s="20">
        <v>28.538182550876485</v>
      </c>
      <c r="E37" s="20">
        <v>15.10367298578199</v>
      </c>
      <c r="F37" s="20">
        <v>13.454235205788</v>
      </c>
      <c r="G37" s="20">
        <v>17.882118765896273</v>
      </c>
      <c r="H37" s="20">
        <v>14.869122835808648</v>
      </c>
      <c r="I37" s="20">
        <v>9.184130982367758</v>
      </c>
      <c r="J37" s="50">
        <v>13.673219047619048</v>
      </c>
      <c r="K37" s="53">
        <v>17.423748544819556</v>
      </c>
      <c r="L37" s="53">
        <v>10.249231090027628</v>
      </c>
      <c r="M37" s="53">
        <v>5.557372767274115</v>
      </c>
      <c r="N37" s="53">
        <v>7.2780942841044265</v>
      </c>
      <c r="O37" s="57">
        <v>7.031104603103375</v>
      </c>
      <c r="P37" s="83">
        <v>7.855995368695274</v>
      </c>
      <c r="Q37" s="83">
        <v>11.109920209598666</v>
      </c>
    </row>
    <row r="38" spans="1:17" ht="12.75">
      <c r="A38" s="77" t="s">
        <v>29</v>
      </c>
      <c r="B38" s="19" t="s">
        <v>69</v>
      </c>
      <c r="C38" s="19" t="s">
        <v>69</v>
      </c>
      <c r="D38" s="19" t="s">
        <v>69</v>
      </c>
      <c r="E38" s="19" t="s">
        <v>69</v>
      </c>
      <c r="F38" s="19" t="s">
        <v>69</v>
      </c>
      <c r="G38" s="19" t="s">
        <v>69</v>
      </c>
      <c r="H38" s="19" t="s">
        <v>69</v>
      </c>
      <c r="I38" s="19" t="s">
        <v>69</v>
      </c>
      <c r="J38" s="50" t="s">
        <v>69</v>
      </c>
      <c r="K38" s="49" t="s">
        <v>69</v>
      </c>
      <c r="L38" s="49" t="s">
        <v>69</v>
      </c>
      <c r="M38" s="49" t="s">
        <v>69</v>
      </c>
      <c r="N38" s="49" t="s">
        <v>69</v>
      </c>
      <c r="O38" s="56" t="s">
        <v>69</v>
      </c>
      <c r="P38" s="70" t="s">
        <v>69</v>
      </c>
      <c r="Q38" s="70" t="s">
        <v>69</v>
      </c>
    </row>
    <row r="39" spans="1:17" ht="12.75">
      <c r="A39" s="8" t="s">
        <v>22</v>
      </c>
      <c r="B39" s="20">
        <v>0.3670590199515819</v>
      </c>
      <c r="C39" s="20">
        <v>0.1934234758928993</v>
      </c>
      <c r="D39" s="20">
        <v>0.18714453979471649</v>
      </c>
      <c r="E39" s="20">
        <v>0.22627562735513743</v>
      </c>
      <c r="F39" s="20">
        <v>0.4197881635603608</v>
      </c>
      <c r="G39" s="20">
        <v>0.2831096802983457</v>
      </c>
      <c r="H39" s="20">
        <v>0.1957813509010891</v>
      </c>
      <c r="I39" s="20">
        <v>0.19248965246144242</v>
      </c>
      <c r="J39" s="50">
        <v>0.17141766873060796</v>
      </c>
      <c r="K39" s="53">
        <v>0.1568796612173578</v>
      </c>
      <c r="L39" s="53">
        <v>0.19315296990989533</v>
      </c>
      <c r="M39" s="53">
        <v>0.4074866225542812</v>
      </c>
      <c r="N39" s="53">
        <v>0.22725382787151643</v>
      </c>
      <c r="O39" s="58">
        <v>0.18663686172541424</v>
      </c>
      <c r="P39" s="84">
        <v>0.1144590857862594</v>
      </c>
      <c r="Q39" s="84">
        <v>0.11722599448888121</v>
      </c>
    </row>
    <row r="40" spans="1:17" ht="12.75">
      <c r="A40" s="9" t="s">
        <v>27</v>
      </c>
      <c r="B40" s="20">
        <v>0.17424242424242425</v>
      </c>
      <c r="C40" s="20">
        <v>0.12254246092335784</v>
      </c>
      <c r="D40" s="20">
        <v>0.14143249761624319</v>
      </c>
      <c r="E40" s="20">
        <v>0.15710771824535577</v>
      </c>
      <c r="F40" s="20">
        <v>0.3470283181946758</v>
      </c>
      <c r="G40" s="20">
        <v>0.22764160265196187</v>
      </c>
      <c r="H40" s="20">
        <v>0.12964721587609956</v>
      </c>
      <c r="I40" s="20">
        <v>0.11905103244155664</v>
      </c>
      <c r="J40" s="50">
        <v>0.11179353924289848</v>
      </c>
      <c r="K40" s="53">
        <v>0.10797601895361007</v>
      </c>
      <c r="L40" s="53">
        <v>0.11925481630436038</v>
      </c>
      <c r="M40" s="53">
        <v>0.276228100943344</v>
      </c>
      <c r="N40" s="53">
        <v>0.14111514390037094</v>
      </c>
      <c r="O40" s="58">
        <v>0.11806006978070815</v>
      </c>
      <c r="P40" s="84">
        <v>0.06304513266183127</v>
      </c>
      <c r="Q40" s="84">
        <v>0.06752710693524094</v>
      </c>
    </row>
    <row r="41" spans="1:17" ht="12.75">
      <c r="A41" s="9" t="s">
        <v>23</v>
      </c>
      <c r="B41" s="20">
        <v>0.20045496285165706</v>
      </c>
      <c r="C41" s="20">
        <v>0.07253380345983725</v>
      </c>
      <c r="D41" s="20">
        <v>0.05567334118570868</v>
      </c>
      <c r="E41" s="20">
        <v>0.07433269795736061</v>
      </c>
      <c r="F41" s="20">
        <v>0.09209542068705409</v>
      </c>
      <c r="G41" s="20">
        <v>0.05764829630574061</v>
      </c>
      <c r="H41" s="20">
        <v>0.06613413502498955</v>
      </c>
      <c r="I41" s="20">
        <v>0.07343862001988577</v>
      </c>
      <c r="J41" s="50">
        <v>0.05962412948770948</v>
      </c>
      <c r="K41" s="53">
        <v>0.048903642263747715</v>
      </c>
      <c r="L41" s="53">
        <v>0.07389815360553495</v>
      </c>
      <c r="M41" s="53">
        <v>0.1312585216109372</v>
      </c>
      <c r="N41" s="53">
        <v>0.08700475522139287</v>
      </c>
      <c r="O41" s="58">
        <v>0.07021352100717707</v>
      </c>
      <c r="P41" s="84">
        <v>0.05232137696203586</v>
      </c>
      <c r="Q41" s="84">
        <v>0.04768844232521053</v>
      </c>
    </row>
    <row r="42" spans="1:17" ht="12.75">
      <c r="A42" s="9" t="s">
        <v>25</v>
      </c>
      <c r="B42" s="20">
        <v>1.427957258535771</v>
      </c>
      <c r="C42" s="20">
        <v>1.0638133765681814</v>
      </c>
      <c r="D42" s="20">
        <v>1.5888159739749845</v>
      </c>
      <c r="E42" s="20">
        <v>1.1226967620988797</v>
      </c>
      <c r="F42" s="20">
        <v>1.2390734512996198</v>
      </c>
      <c r="G42" s="20">
        <v>1.0308736811908328</v>
      </c>
      <c r="H42" s="20">
        <v>0.9833565773265247</v>
      </c>
      <c r="I42" s="20">
        <v>0.674469905426966</v>
      </c>
      <c r="J42" s="50">
        <v>0.8152537830090538</v>
      </c>
      <c r="K42" s="53">
        <v>0.8520847657293505</v>
      </c>
      <c r="L42" s="53">
        <v>0.7573992534294861</v>
      </c>
      <c r="M42" s="53">
        <v>0.7294525334732833</v>
      </c>
      <c r="N42" s="53">
        <v>0.6332288116667242</v>
      </c>
      <c r="O42" s="58">
        <v>0.49367861075365815</v>
      </c>
      <c r="P42" s="84">
        <v>0.41103649509751333</v>
      </c>
      <c r="Q42" s="84">
        <v>0.5298147891531368</v>
      </c>
    </row>
    <row r="43" spans="1:17" ht="12.75">
      <c r="A43" s="77" t="s">
        <v>30</v>
      </c>
      <c r="B43" s="19" t="s">
        <v>69</v>
      </c>
      <c r="C43" s="19" t="s">
        <v>69</v>
      </c>
      <c r="D43" s="19" t="s">
        <v>69</v>
      </c>
      <c r="E43" s="19" t="s">
        <v>69</v>
      </c>
      <c r="F43" s="19" t="s">
        <v>69</v>
      </c>
      <c r="G43" s="19" t="s">
        <v>69</v>
      </c>
      <c r="H43" s="19" t="s">
        <v>69</v>
      </c>
      <c r="I43" s="19" t="s">
        <v>69</v>
      </c>
      <c r="J43" s="50" t="s">
        <v>69</v>
      </c>
      <c r="K43" s="49" t="s">
        <v>69</v>
      </c>
      <c r="L43" s="49" t="s">
        <v>69</v>
      </c>
      <c r="M43" s="49" t="s">
        <v>69</v>
      </c>
      <c r="N43" s="49" t="s">
        <v>69</v>
      </c>
      <c r="O43" s="56" t="s">
        <v>69</v>
      </c>
      <c r="P43" s="70" t="s">
        <v>69</v>
      </c>
      <c r="Q43" s="70" t="s">
        <v>69</v>
      </c>
    </row>
    <row r="44" spans="1:17" ht="12.75">
      <c r="A44" s="8" t="s">
        <v>22</v>
      </c>
      <c r="B44" s="20">
        <v>0.2570518254362632</v>
      </c>
      <c r="C44" s="20">
        <v>0.18182087211280942</v>
      </c>
      <c r="D44" s="20">
        <v>0.11778868217601582</v>
      </c>
      <c r="E44" s="20">
        <v>0.20154652172694926</v>
      </c>
      <c r="F44" s="20">
        <v>0.3387919926135614</v>
      </c>
      <c r="G44" s="20">
        <v>0.274630816038786</v>
      </c>
      <c r="H44" s="20">
        <v>0.19909497268362672</v>
      </c>
      <c r="I44" s="20">
        <v>0.2853939826115576</v>
      </c>
      <c r="J44" s="50">
        <v>0.2102629540680148</v>
      </c>
      <c r="K44" s="53">
        <v>0.18411274033643246</v>
      </c>
      <c r="L44" s="53">
        <v>0.2550213365478025</v>
      </c>
      <c r="M44" s="53">
        <v>0.5586197920432688</v>
      </c>
      <c r="N44" s="53">
        <v>0.3588810611339062</v>
      </c>
      <c r="O44" s="58">
        <v>0.3780533684465106</v>
      </c>
      <c r="P44" s="84">
        <v>0.2784645333235079</v>
      </c>
      <c r="Q44" s="84">
        <v>0.22125844141923035</v>
      </c>
    </row>
    <row r="45" spans="1:17" ht="12.75">
      <c r="A45" s="9" t="s">
        <v>27</v>
      </c>
      <c r="B45" s="20">
        <v>0.12202215661629301</v>
      </c>
      <c r="C45" s="20">
        <v>0.11519169021795422</v>
      </c>
      <c r="D45" s="20">
        <v>0.0890175450983161</v>
      </c>
      <c r="E45" s="20">
        <v>0.1399378029305466</v>
      </c>
      <c r="F45" s="20">
        <v>0.2800708205237472</v>
      </c>
      <c r="G45" s="20">
        <v>0.22082395428797585</v>
      </c>
      <c r="H45" s="20">
        <v>0.13184150985044976</v>
      </c>
      <c r="I45" s="20">
        <v>0.17651051808781987</v>
      </c>
      <c r="J45" s="50">
        <v>0.13712728670853278</v>
      </c>
      <c r="K45" s="53">
        <v>0.12671980922131254</v>
      </c>
      <c r="L45" s="53">
        <v>0.15745304179318553</v>
      </c>
      <c r="M45" s="53">
        <v>0.3786786504504765</v>
      </c>
      <c r="N45" s="53">
        <v>0.22285016300654606</v>
      </c>
      <c r="O45" s="58">
        <v>0.2391435788568511</v>
      </c>
      <c r="P45" s="84">
        <v>0.15338086377676657</v>
      </c>
      <c r="Q45" s="84">
        <v>0.12745417515274948</v>
      </c>
    </row>
    <row r="46" spans="1:17" ht="12.75">
      <c r="A46" s="9" t="s">
        <v>23</v>
      </c>
      <c r="B46" s="20">
        <v>0.14037882552395428</v>
      </c>
      <c r="C46" s="20">
        <v>0.06818282704230354</v>
      </c>
      <c r="D46" s="20">
        <v>0.03504077382003036</v>
      </c>
      <c r="E46" s="20">
        <v>0.06620906060011766</v>
      </c>
      <c r="F46" s="20">
        <v>0.07432603821061497</v>
      </c>
      <c r="G46" s="20">
        <v>0.0559217849457046</v>
      </c>
      <c r="H46" s="20">
        <v>0.06725346283317697</v>
      </c>
      <c r="I46" s="20">
        <v>0.10888346452373769</v>
      </c>
      <c r="J46" s="50">
        <v>0.073135667359482</v>
      </c>
      <c r="K46" s="53">
        <v>0.05739293111511993</v>
      </c>
      <c r="L46" s="53">
        <v>0.09756829475461698</v>
      </c>
      <c r="M46" s="53">
        <v>0.17994114159279237</v>
      </c>
      <c r="N46" s="53">
        <v>0.1373986047671888</v>
      </c>
      <c r="O46" s="58">
        <v>0.1422251632494021</v>
      </c>
      <c r="P46" s="84">
        <v>0.1272913174038798</v>
      </c>
      <c r="Q46" s="84">
        <v>0.09000964733626327</v>
      </c>
    </row>
    <row r="47" spans="1:17" ht="13.5" thickBot="1">
      <c r="A47" s="10" t="s">
        <v>24</v>
      </c>
      <c r="B47" s="21">
        <v>0.7003010727543773</v>
      </c>
      <c r="C47" s="21">
        <v>0.9400145006880428</v>
      </c>
      <c r="D47" s="21">
        <v>0.6293995128322801</v>
      </c>
      <c r="E47" s="21">
        <v>0.8907124646289188</v>
      </c>
      <c r="F47" s="21">
        <v>0.8070546576162502</v>
      </c>
      <c r="G47" s="21">
        <v>0.9700509560442279</v>
      </c>
      <c r="H47" s="21">
        <v>1.0169251145080294</v>
      </c>
      <c r="I47" s="21">
        <v>1.4826458407613614</v>
      </c>
      <c r="J47" s="50">
        <v>1.226611910108603</v>
      </c>
      <c r="K47" s="53">
        <v>1.1735921591604093</v>
      </c>
      <c r="L47" s="53">
        <v>1.3203076124937059</v>
      </c>
      <c r="M47" s="53">
        <v>1.3708911191774285</v>
      </c>
      <c r="N47" s="53">
        <v>1.579207991765087</v>
      </c>
      <c r="O47" s="58">
        <v>2.025609330072824</v>
      </c>
      <c r="P47" s="84">
        <v>2.4328739951978284</v>
      </c>
      <c r="Q47" s="84">
        <v>1.8874520313002465</v>
      </c>
    </row>
    <row r="48" spans="1:17" ht="13.5" thickTop="1">
      <c r="A48" s="11" t="s">
        <v>31</v>
      </c>
      <c r="B48" s="18" t="s">
        <v>72</v>
      </c>
      <c r="C48" s="18" t="s">
        <v>78</v>
      </c>
      <c r="D48" s="18" t="s">
        <v>84</v>
      </c>
      <c r="E48" s="18" t="s">
        <v>90</v>
      </c>
      <c r="F48" s="18" t="s">
        <v>96</v>
      </c>
      <c r="G48" s="25" t="s">
        <v>102</v>
      </c>
      <c r="H48" s="25" t="s">
        <v>151</v>
      </c>
      <c r="I48" s="18" t="s">
        <v>151</v>
      </c>
      <c r="J48" s="49" t="s">
        <v>151</v>
      </c>
      <c r="K48" s="49" t="s">
        <v>151</v>
      </c>
      <c r="L48" s="49" t="s">
        <v>151</v>
      </c>
      <c r="M48" s="49" t="s">
        <v>157</v>
      </c>
      <c r="N48" s="49" t="s">
        <v>161</v>
      </c>
      <c r="O48" s="56" t="s">
        <v>167</v>
      </c>
      <c r="P48" s="49" t="s">
        <v>161</v>
      </c>
      <c r="Q48" s="70" t="s">
        <v>167</v>
      </c>
    </row>
    <row r="49" spans="1:17" ht="12.75">
      <c r="A49" s="12" t="s">
        <v>32</v>
      </c>
      <c r="B49" s="22">
        <v>0.6831201765158096</v>
      </c>
      <c r="C49" s="22">
        <v>0.577060350421804</v>
      </c>
      <c r="D49" s="22">
        <v>0.7138429127270528</v>
      </c>
      <c r="E49" s="22">
        <v>0.6413721226932131</v>
      </c>
      <c r="F49" s="22">
        <v>0.6690357397413705</v>
      </c>
      <c r="G49" s="22">
        <v>0.6316644726819608</v>
      </c>
      <c r="H49" s="22">
        <v>0.5820493301341659</v>
      </c>
      <c r="I49" s="22">
        <v>0.3624687160598763</v>
      </c>
      <c r="J49" s="51">
        <v>0.46496823537946547</v>
      </c>
      <c r="K49" s="51">
        <v>0.4778841265279958</v>
      </c>
      <c r="L49" s="51">
        <v>0.4515703018415504</v>
      </c>
      <c r="M49" s="51">
        <v>0.41265616561387597</v>
      </c>
      <c r="N49" s="51">
        <v>0.4212726635824465</v>
      </c>
      <c r="O49" s="59">
        <v>0.3269755007809085</v>
      </c>
      <c r="P49" s="85">
        <v>0.2738857199080673</v>
      </c>
      <c r="Q49" s="85">
        <v>0.3963610747847397</v>
      </c>
    </row>
    <row r="50" spans="1:17" ht="12.75">
      <c r="A50" s="12" t="s">
        <v>33</v>
      </c>
      <c r="B50" s="22">
        <v>0.0030351134673176185</v>
      </c>
      <c r="C50" s="22">
        <v>9.392397281327914E-05</v>
      </c>
      <c r="D50" s="22">
        <v>5.040017740862448E-05</v>
      </c>
      <c r="E50" s="22">
        <v>0</v>
      </c>
      <c r="F50" s="22">
        <v>0</v>
      </c>
      <c r="G50" s="22">
        <v>0</v>
      </c>
      <c r="H50" s="22">
        <v>0.006803048845119824</v>
      </c>
      <c r="I50" s="22">
        <v>0.00630773704341602</v>
      </c>
      <c r="J50" s="51">
        <v>0.0057259226249080225</v>
      </c>
      <c r="K50" s="51">
        <v>0.0036694002962046023</v>
      </c>
      <c r="L50" s="51">
        <v>0.0033280201380818295</v>
      </c>
      <c r="M50" s="51">
        <v>0.0066718187270432446</v>
      </c>
      <c r="N50" s="51">
        <v>0.005190428448911061</v>
      </c>
      <c r="O50" s="59">
        <v>0.00441855816395344</v>
      </c>
      <c r="P50" s="85">
        <v>0.0024623023031104226</v>
      </c>
      <c r="Q50" s="85">
        <v>0.0027421099546154036</v>
      </c>
    </row>
    <row r="51" spans="1:17" ht="12.75">
      <c r="A51" s="12" t="s">
        <v>34</v>
      </c>
      <c r="B51" s="23">
        <v>0.0006289873303980591</v>
      </c>
      <c r="C51" s="23">
        <v>0.0010160866149800198</v>
      </c>
      <c r="D51" s="23">
        <v>8.568030159466162E-05</v>
      </c>
      <c r="E51" s="23">
        <v>0.002447395374746186</v>
      </c>
      <c r="F51" s="23">
        <v>0.010582764823677154</v>
      </c>
      <c r="G51" s="23">
        <v>0.012035015214665453</v>
      </c>
      <c r="H51" s="23">
        <v>0.007124250395880911</v>
      </c>
      <c r="I51" s="23">
        <v>0.005171946724723694</v>
      </c>
      <c r="J51" s="51">
        <v>0.008024064420515903</v>
      </c>
      <c r="K51" s="51">
        <v>0.008778070052634035</v>
      </c>
      <c r="L51" s="51">
        <v>0.008415366311892217</v>
      </c>
      <c r="M51" s="51">
        <v>0.023818333179169364</v>
      </c>
      <c r="N51" s="51">
        <v>0.00948820466981531</v>
      </c>
      <c r="O51" s="59">
        <v>0.009424719762586246</v>
      </c>
      <c r="P51" s="85">
        <v>0.006421496033658192</v>
      </c>
      <c r="Q51" s="85">
        <v>0.004869008379283006</v>
      </c>
    </row>
    <row r="52" spans="1:17" ht="12.75">
      <c r="A52" s="12" t="s">
        <v>35</v>
      </c>
      <c r="B52" s="23">
        <v>0.003664100797715678</v>
      </c>
      <c r="C52" s="23">
        <v>0.0011100105877932989</v>
      </c>
      <c r="D52" s="23">
        <v>0.0001360804790032861</v>
      </c>
      <c r="E52" s="23">
        <v>0.002447395374746186</v>
      </c>
      <c r="F52" s="23">
        <v>0.010582764823677154</v>
      </c>
      <c r="G52" s="23">
        <v>0.012035015214665453</v>
      </c>
      <c r="H52" s="23">
        <v>0.013927299241000736</v>
      </c>
      <c r="I52" s="23">
        <v>0.011479683768139714</v>
      </c>
      <c r="J52" s="51">
        <v>0.013749987045423925</v>
      </c>
      <c r="K52" s="51">
        <v>0.012447470348838637</v>
      </c>
      <c r="L52" s="51">
        <v>0.011743386449974047</v>
      </c>
      <c r="M52" s="51">
        <v>0.03049015190621261</v>
      </c>
      <c r="N52" s="51">
        <v>0.01467863311872637</v>
      </c>
      <c r="O52" s="59">
        <v>0.013843277926539686</v>
      </c>
      <c r="P52" s="85">
        <v>0.008883798336768615</v>
      </c>
      <c r="Q52" s="85">
        <v>0.00761111833389841</v>
      </c>
    </row>
    <row r="53" spans="1:17" ht="12.75">
      <c r="A53" s="12" t="s">
        <v>36</v>
      </c>
      <c r="B53" s="23">
        <v>0.0036441329459570094</v>
      </c>
      <c r="C53" s="23">
        <v>0.0038679599713104954</v>
      </c>
      <c r="D53" s="23">
        <v>0.004722496623188114</v>
      </c>
      <c r="E53" s="23">
        <v>0.0064077914143501466</v>
      </c>
      <c r="F53" s="23">
        <v>0.002749210874656349</v>
      </c>
      <c r="G53" s="23">
        <v>0.004374948731069557</v>
      </c>
      <c r="H53" s="23">
        <v>0.020608291496831348</v>
      </c>
      <c r="I53" s="23">
        <v>0.00788342864527802</v>
      </c>
      <c r="J53" s="51">
        <v>0.009397249484407873</v>
      </c>
      <c r="K53" s="51">
        <v>0.009387180677439082</v>
      </c>
      <c r="L53" s="51">
        <v>0.013959769771746969</v>
      </c>
      <c r="M53" s="51">
        <v>0.0205600031031715</v>
      </c>
      <c r="N53" s="51">
        <v>0.02018916013383744</v>
      </c>
      <c r="O53" s="59">
        <v>0.014174971827984861</v>
      </c>
      <c r="P53" s="85">
        <v>0.009377436127726886</v>
      </c>
      <c r="Q53" s="85">
        <v>0.010369373342476533</v>
      </c>
    </row>
    <row r="54" spans="1:17" ht="12.75">
      <c r="A54" s="12" t="s">
        <v>37</v>
      </c>
      <c r="B54" s="23">
        <v>0.004443015404402093</v>
      </c>
      <c r="C54" s="23">
        <v>0.00016276282497077667</v>
      </c>
      <c r="D54" s="23">
        <v>7.060401736858827E-05</v>
      </c>
      <c r="E54" s="23">
        <v>0</v>
      </c>
      <c r="F54" s="23">
        <v>0</v>
      </c>
      <c r="G54" s="23">
        <v>0</v>
      </c>
      <c r="H54" s="23">
        <v>0.011688096683405994</v>
      </c>
      <c r="I54" s="23">
        <v>0.017402155728038177</v>
      </c>
      <c r="J54" s="51">
        <v>0.012314653323006113</v>
      </c>
      <c r="K54" s="51">
        <v>0.007678431009759934</v>
      </c>
      <c r="L54" s="51">
        <v>0.00736988266170255</v>
      </c>
      <c r="M54" s="51">
        <v>0.016167985075706083</v>
      </c>
      <c r="N54" s="51">
        <v>0.012320828996527687</v>
      </c>
      <c r="O54" s="59">
        <v>0.013513422728616343</v>
      </c>
      <c r="P54" s="85">
        <v>0.008990254416830936</v>
      </c>
      <c r="Q54" s="85">
        <v>0.0069182120270125415</v>
      </c>
    </row>
    <row r="55" spans="1:17" ht="12.75">
      <c r="A55" s="12" t="s">
        <v>38</v>
      </c>
      <c r="B55" s="23">
        <v>0.0009207564818333284</v>
      </c>
      <c r="C55" s="23">
        <v>0.0017607978337747657</v>
      </c>
      <c r="D55" s="23">
        <v>0.00012002682952660006</v>
      </c>
      <c r="E55" s="23">
        <v>0.0038158742610595914</v>
      </c>
      <c r="F55" s="23">
        <v>0.015817936464452766</v>
      </c>
      <c r="G55" s="23">
        <v>0.019052860711900464</v>
      </c>
      <c r="H55" s="23">
        <v>0.01223994260802384</v>
      </c>
      <c r="I55" s="23">
        <v>0.014268670634376457</v>
      </c>
      <c r="J55" s="51">
        <v>0.01725723137617644</v>
      </c>
      <c r="K55" s="51">
        <v>0.018368616083589025</v>
      </c>
      <c r="L55" s="51">
        <v>0.018635783348846198</v>
      </c>
      <c r="M55" s="51">
        <v>0.05771956210501959</v>
      </c>
      <c r="N55" s="51">
        <v>0.02252271625965208</v>
      </c>
      <c r="O55" s="59">
        <v>0.02882393249670814</v>
      </c>
      <c r="P55" s="85">
        <v>0.023445895740068654</v>
      </c>
      <c r="Q55" s="85">
        <v>0.012284274841890878</v>
      </c>
    </row>
    <row r="56" spans="1:17" ht="12.75">
      <c r="A56" s="12" t="s">
        <v>39</v>
      </c>
      <c r="B56" s="23">
        <v>0.005363771886235422</v>
      </c>
      <c r="C56" s="23">
        <v>0.0019235606587455424</v>
      </c>
      <c r="D56" s="23">
        <v>0.00019063084689518835</v>
      </c>
      <c r="E56" s="23">
        <v>0.0038158742610595914</v>
      </c>
      <c r="F56" s="23">
        <v>0.015817936464452766</v>
      </c>
      <c r="G56" s="23">
        <v>0.019052860711900464</v>
      </c>
      <c r="H56" s="23">
        <v>0.023928039291429833</v>
      </c>
      <c r="I56" s="23">
        <v>0.03167082636241463</v>
      </c>
      <c r="J56" s="51">
        <v>0.029571884699182552</v>
      </c>
      <c r="K56" s="51">
        <v>0.026047047093348957</v>
      </c>
      <c r="L56" s="51">
        <v>0.02600566601054875</v>
      </c>
      <c r="M56" s="51">
        <v>0.07388754718072568</v>
      </c>
      <c r="N56" s="51">
        <v>0.03484354525617977</v>
      </c>
      <c r="O56" s="59">
        <v>0.04233735522532448</v>
      </c>
      <c r="P56" s="85">
        <v>0.03243615015689959</v>
      </c>
      <c r="Q56" s="85">
        <v>0.01920248686890342</v>
      </c>
    </row>
    <row r="57" spans="1:17" ht="12.75">
      <c r="A57" s="13" t="s">
        <v>40</v>
      </c>
      <c r="B57" s="23">
        <v>0.021513548273946977</v>
      </c>
      <c r="C57" s="23">
        <v>0.022431676605063403</v>
      </c>
      <c r="D57" s="23">
        <v>0.01681081653546087</v>
      </c>
      <c r="E57" s="23">
        <v>0.01529711708178074</v>
      </c>
      <c r="F57" s="23">
        <v>0.028921762599052343</v>
      </c>
      <c r="G57" s="23">
        <v>0.03529200781655824</v>
      </c>
      <c r="H57" s="23">
        <v>0.03280172175928481</v>
      </c>
      <c r="I57" s="23">
        <v>0.05436630920709799</v>
      </c>
      <c r="J57" s="51">
        <v>0.038805088570775824</v>
      </c>
      <c r="K57" s="51">
        <v>0.036182164865267694</v>
      </c>
      <c r="L57" s="51">
        <v>0.039133110558412294</v>
      </c>
      <c r="M57" s="51">
        <v>0.05848963831725694</v>
      </c>
      <c r="N57" s="51">
        <v>0.04400459916446601</v>
      </c>
      <c r="O57" s="59">
        <v>0.05237081127562949</v>
      </c>
      <c r="P57" s="85">
        <v>0.046815030428081036</v>
      </c>
      <c r="Q57" s="85">
        <v>0.023974702540465215</v>
      </c>
    </row>
    <row r="58" spans="1:17" ht="12.75">
      <c r="A58" s="13" t="s">
        <v>41</v>
      </c>
      <c r="B58" s="23">
        <v>4.010899182561308</v>
      </c>
      <c r="C58" s="23">
        <v>11.661538461538461</v>
      </c>
      <c r="D58" s="23">
        <v>88.18518518518519</v>
      </c>
      <c r="E58" s="23">
        <v>4.008810572687224</v>
      </c>
      <c r="F58" s="23">
        <v>1.8284156510583707</v>
      </c>
      <c r="G58" s="23">
        <v>1.8523206751054853</v>
      </c>
      <c r="H58" s="23">
        <v>1.3708487084870848</v>
      </c>
      <c r="I58" s="23">
        <v>1.7166053258281013</v>
      </c>
      <c r="J58" s="51">
        <v>1.3122291313359713</v>
      </c>
      <c r="K58" s="51">
        <v>1.3891081294396213</v>
      </c>
      <c r="L58" s="51">
        <v>1.504791707412478</v>
      </c>
      <c r="M58" s="51">
        <v>0.7916034643049371</v>
      </c>
      <c r="N58" s="51">
        <v>1.2629196840026333</v>
      </c>
      <c r="O58" s="59">
        <v>1.2369882576959694</v>
      </c>
      <c r="P58" s="85">
        <v>1.4432979931843999</v>
      </c>
      <c r="Q58" s="85">
        <v>1.2485207100591715</v>
      </c>
    </row>
    <row r="59" spans="1:17" ht="12.75">
      <c r="A59" s="14" t="s">
        <v>42</v>
      </c>
      <c r="B59" s="23">
        <v>0.014696338894380049</v>
      </c>
      <c r="C59" s="23">
        <v>0.01294443116226647</v>
      </c>
      <c r="D59" s="23">
        <v>0.012000282240993488</v>
      </c>
      <c r="E59" s="23">
        <v>0.009811144453828323</v>
      </c>
      <c r="F59" s="23">
        <v>0.019349692835081287</v>
      </c>
      <c r="G59" s="23">
        <v>0.0222927075073339</v>
      </c>
      <c r="H59" s="23">
        <v>0.019092220177239015</v>
      </c>
      <c r="I59" s="23">
        <v>0.01970608629521104</v>
      </c>
      <c r="J59" s="51">
        <v>0.018043133556497497</v>
      </c>
      <c r="K59" s="51">
        <v>0.01729088225253039</v>
      </c>
      <c r="L59" s="51">
        <v>0.017671350546861003</v>
      </c>
      <c r="M59" s="51">
        <v>0.024136109876141683</v>
      </c>
      <c r="N59" s="51">
        <v>0.018537934699892494</v>
      </c>
      <c r="O59" s="59">
        <v>0.0171239722431514</v>
      </c>
      <c r="P59" s="85">
        <v>0.012821968311313051</v>
      </c>
      <c r="Q59" s="85">
        <v>0.009502638866583223</v>
      </c>
    </row>
    <row r="60" spans="1:17" ht="12.75">
      <c r="A60" s="12" t="s">
        <v>43</v>
      </c>
      <c r="B60" s="23">
        <v>0.04672772244133966</v>
      </c>
      <c r="C60" s="23">
        <v>0.07455951869359691</v>
      </c>
      <c r="D60" s="23">
        <v>0.10339755846448007</v>
      </c>
      <c r="E60" s="23">
        <v>0.3265926431362819</v>
      </c>
      <c r="F60" s="23">
        <v>0.3921038219625936</v>
      </c>
      <c r="G60" s="23">
        <v>0.2916141753847839</v>
      </c>
      <c r="H60" s="23">
        <v>0.1578165763596227</v>
      </c>
      <c r="I60" s="23">
        <v>0.2017603520704141</v>
      </c>
      <c r="J60" s="51">
        <v>0.1550573559558599</v>
      </c>
      <c r="K60" s="51">
        <v>0.11555201946927506</v>
      </c>
      <c r="L60" s="51">
        <v>0.14357774468990245</v>
      </c>
      <c r="M60" s="51">
        <v>0.24860316022129786</v>
      </c>
      <c r="N60" s="51">
        <v>0.3192282489989079</v>
      </c>
      <c r="O60" s="59">
        <v>0.2529855964200811</v>
      </c>
      <c r="P60" s="85">
        <v>0.08319218890106606</v>
      </c>
      <c r="Q60" s="85">
        <v>0.11830215866090306</v>
      </c>
    </row>
    <row r="61" spans="1:17" ht="12.75">
      <c r="A61" s="12" t="s">
        <v>214</v>
      </c>
      <c r="B61" s="23">
        <v>0.06559293414729185</v>
      </c>
      <c r="C61" s="23">
        <v>0.06389776357827476</v>
      </c>
      <c r="D61" s="23">
        <v>0.055740125507567365</v>
      </c>
      <c r="E61" s="23">
        <v>0.21830213262017417</v>
      </c>
      <c r="F61" s="23">
        <v>0.208847886096179</v>
      </c>
      <c r="G61" s="23">
        <v>0.20780466670792846</v>
      </c>
      <c r="H61" s="23">
        <v>0.15726027397260273</v>
      </c>
      <c r="I61" s="23">
        <v>0.18685853923431986</v>
      </c>
      <c r="J61" s="51">
        <v>0.12905348809381356</v>
      </c>
      <c r="K61" s="51">
        <v>0.12715447154471546</v>
      </c>
      <c r="L61" s="51">
        <v>0.15130906517808004</v>
      </c>
      <c r="M61" s="51">
        <v>0.2362351376070508</v>
      </c>
      <c r="N61" s="51">
        <v>0.36938695122824605</v>
      </c>
      <c r="O61" s="59">
        <v>0.33234132554700807</v>
      </c>
      <c r="P61" s="85">
        <v>0.15448175182481752</v>
      </c>
      <c r="Q61" s="85">
        <v>0.22474320808860998</v>
      </c>
    </row>
    <row r="62" spans="1:17" ht="12.75">
      <c r="A62" s="81" t="s">
        <v>213</v>
      </c>
      <c r="B62" s="23">
        <v>0.01016260162601626</v>
      </c>
      <c r="C62" s="23">
        <v>0.0056724884311091205</v>
      </c>
      <c r="D62" s="23">
        <v>0.006410800713254649</v>
      </c>
      <c r="E62" s="23">
        <v>0.037773796245758086</v>
      </c>
      <c r="F62" s="23">
        <v>0.06815380238953157</v>
      </c>
      <c r="G62" s="23">
        <v>0.039868194502167074</v>
      </c>
      <c r="H62" s="23">
        <v>0.017502668089647812</v>
      </c>
      <c r="I62" s="23">
        <v>0.013601650697277298</v>
      </c>
      <c r="J62" s="23">
        <v>0.008195849260207765</v>
      </c>
      <c r="K62" s="23">
        <v>0.00729842533206902</v>
      </c>
      <c r="L62" s="23">
        <v>0.013578874953696354</v>
      </c>
      <c r="M62" s="23">
        <v>0.035546814398887</v>
      </c>
      <c r="N62" s="23">
        <v>0.036077327294506474</v>
      </c>
      <c r="O62" s="23">
        <v>0.02776227264127785</v>
      </c>
      <c r="P62" s="125">
        <v>0.0003781727850915347</v>
      </c>
      <c r="Q62" s="125">
        <f>8380/929366</f>
        <v>0.00901689969290893</v>
      </c>
    </row>
    <row r="63" spans="1:17" ht="12.75">
      <c r="A63" s="15" t="s">
        <v>44</v>
      </c>
      <c r="B63" s="18" t="s">
        <v>72</v>
      </c>
      <c r="C63" s="18" t="s">
        <v>78</v>
      </c>
      <c r="D63" s="18" t="s">
        <v>84</v>
      </c>
      <c r="E63" s="18" t="s">
        <v>90</v>
      </c>
      <c r="F63" s="18" t="s">
        <v>96</v>
      </c>
      <c r="G63" s="25" t="s">
        <v>102</v>
      </c>
      <c r="H63" s="25" t="s">
        <v>151</v>
      </c>
      <c r="I63" s="18" t="s">
        <v>151</v>
      </c>
      <c r="J63" s="51" t="s">
        <v>151</v>
      </c>
      <c r="K63" s="49" t="s">
        <v>151</v>
      </c>
      <c r="L63" s="49" t="s">
        <v>151</v>
      </c>
      <c r="M63" s="49" t="s">
        <v>157</v>
      </c>
      <c r="N63" s="49" t="s">
        <v>161</v>
      </c>
      <c r="O63" s="56" t="s">
        <v>167</v>
      </c>
      <c r="P63" s="49" t="s">
        <v>161</v>
      </c>
      <c r="Q63" s="70" t="s">
        <v>167</v>
      </c>
    </row>
    <row r="64" spans="1:17" ht="12.75">
      <c r="A64" s="13" t="s">
        <v>45</v>
      </c>
      <c r="B64" s="23">
        <v>0.1391958946096784</v>
      </c>
      <c r="C64" s="23">
        <v>0.07266300078554595</v>
      </c>
      <c r="D64" s="23">
        <v>0.056977400560449976</v>
      </c>
      <c r="E64" s="23">
        <v>0.07508939641695567</v>
      </c>
      <c r="F64" s="23">
        <v>0.11388181787326478</v>
      </c>
      <c r="G64" s="23">
        <v>0.10805732745319391</v>
      </c>
      <c r="H64" s="23">
        <v>0.06959795201891235</v>
      </c>
      <c r="I64" s="23">
        <v>0.050586162246528635</v>
      </c>
      <c r="J64" s="51">
        <v>0.050261164253660964</v>
      </c>
      <c r="K64" s="51">
        <v>0.047682555120827405</v>
      </c>
      <c r="L64" s="51">
        <v>0.06595175863700464</v>
      </c>
      <c r="M64" s="51">
        <v>0.07811339108017222</v>
      </c>
      <c r="N64" s="51">
        <v>0.05476946863638011</v>
      </c>
      <c r="O64" s="59">
        <v>0.05763675783489552</v>
      </c>
      <c r="P64" s="85">
        <v>0.05405880428649156</v>
      </c>
      <c r="Q64" s="85">
        <v>0.057630194989764884</v>
      </c>
    </row>
    <row r="65" spans="1:17" ht="12.75">
      <c r="A65" s="13" t="s">
        <v>46</v>
      </c>
      <c r="B65" s="23">
        <v>0.2037648709479407</v>
      </c>
      <c r="C65" s="23">
        <v>0.1259192400455736</v>
      </c>
      <c r="D65" s="23">
        <v>0.07981784163518904</v>
      </c>
      <c r="E65" s="23">
        <v>0.11707617740173143</v>
      </c>
      <c r="F65" s="23">
        <v>0.1702178390608671</v>
      </c>
      <c r="G65" s="23">
        <v>0.1710676033344052</v>
      </c>
      <c r="H65" s="23">
        <v>0.11957397494619502</v>
      </c>
      <c r="I65" s="23">
        <v>0.13956007789144564</v>
      </c>
      <c r="J65" s="51">
        <v>0.10809590941764506</v>
      </c>
      <c r="K65" s="51">
        <v>0.09977848703044133</v>
      </c>
      <c r="L65" s="51">
        <v>0.1460498140999232</v>
      </c>
      <c r="M65" s="51">
        <v>0.1892941329592619</v>
      </c>
      <c r="N65" s="51">
        <v>0.13000954814069315</v>
      </c>
      <c r="O65" s="59">
        <v>0.17627240480477252</v>
      </c>
      <c r="P65" s="85">
        <v>0.1973772283733412</v>
      </c>
      <c r="Q65" s="85">
        <v>0.14539822060242255</v>
      </c>
    </row>
    <row r="66" spans="1:17" ht="12.75">
      <c r="A66" s="13" t="s">
        <v>47</v>
      </c>
      <c r="B66" s="23">
        <v>0.28056830073251227</v>
      </c>
      <c r="C66" s="23">
        <v>0.1270338856545753</v>
      </c>
      <c r="D66" s="23">
        <v>0.11999023520421159</v>
      </c>
      <c r="E66" s="23">
        <v>0.12395880300908897</v>
      </c>
      <c r="F66" s="23">
        <v>0.1988490897022568</v>
      </c>
      <c r="G66" s="23">
        <v>0.16424033723208453</v>
      </c>
      <c r="H66" s="23">
        <v>0.11011841235960766</v>
      </c>
      <c r="I66" s="23">
        <v>0.08045568099168326</v>
      </c>
      <c r="J66" s="51">
        <v>0.07370944821454355</v>
      </c>
      <c r="K66" s="51">
        <v>0.07247653677585061</v>
      </c>
      <c r="L66" s="51">
        <v>0.10130355788396747</v>
      </c>
      <c r="M66" s="51">
        <v>0.13101225596909233</v>
      </c>
      <c r="N66" s="51">
        <v>0.07928933033723584</v>
      </c>
      <c r="O66" s="59">
        <v>0.08205005527125128</v>
      </c>
      <c r="P66" s="85">
        <v>0.07766799087552437</v>
      </c>
      <c r="Q66" s="85">
        <v>0.07297555537861294</v>
      </c>
    </row>
    <row r="67" spans="1:17" ht="12.75">
      <c r="A67" s="13" t="s">
        <v>48</v>
      </c>
      <c r="B67" s="23">
        <v>1.6136574074074075</v>
      </c>
      <c r="C67" s="23">
        <v>0.787962962962963</v>
      </c>
      <c r="D67" s="23">
        <v>0.8588467674542277</v>
      </c>
      <c r="E67" s="23">
        <v>1.587328116690724</v>
      </c>
      <c r="F67" s="23">
        <v>2.185009116957541</v>
      </c>
      <c r="G67" s="23">
        <v>1.5011395702192316</v>
      </c>
      <c r="H67" s="23">
        <v>1.175819405252876</v>
      </c>
      <c r="I67" s="23">
        <v>0.9664767331433998</v>
      </c>
      <c r="J67" s="51">
        <v>0.7676084203861981</v>
      </c>
      <c r="K67" s="51">
        <v>0.6584588251254918</v>
      </c>
      <c r="L67" s="51">
        <v>0.9739180572513906</v>
      </c>
      <c r="M67" s="51">
        <v>1.2466190476190475</v>
      </c>
      <c r="N67" s="51">
        <v>1.0795714285714286</v>
      </c>
      <c r="O67" s="59">
        <v>1.249452380952381</v>
      </c>
      <c r="P67" s="85">
        <v>1.530547619047619</v>
      </c>
      <c r="Q67" s="85">
        <v>1.6147857142857143</v>
      </c>
    </row>
    <row r="68" spans="1:17" ht="12.75">
      <c r="A68" s="13" t="s">
        <v>49</v>
      </c>
      <c r="B68" s="23">
        <v>0.40975753122703895</v>
      </c>
      <c r="C68" s="23">
        <v>0.23232323232323232</v>
      </c>
      <c r="D68" s="23">
        <v>0.20783542302459831</v>
      </c>
      <c r="E68" s="23">
        <v>0.3269694219273262</v>
      </c>
      <c r="F68" s="23">
        <v>0.5666396460296551</v>
      </c>
      <c r="G68" s="23">
        <v>0.4430191217449793</v>
      </c>
      <c r="H68" s="23">
        <v>0.313701644660644</v>
      </c>
      <c r="I68" s="23">
        <v>0.26471238506457195</v>
      </c>
      <c r="J68" s="51">
        <v>0.2396180735690111</v>
      </c>
      <c r="K68" s="51">
        <v>0.20881555737211202</v>
      </c>
      <c r="L68" s="51">
        <v>0.2817239958401193</v>
      </c>
      <c r="M68" s="51">
        <v>0.30109320099141423</v>
      </c>
      <c r="N68" s="51">
        <v>0.28773043119586256</v>
      </c>
      <c r="O68" s="59">
        <v>0.33146578405487687</v>
      </c>
      <c r="P68" s="85">
        <v>0.3981258980329981</v>
      </c>
      <c r="Q68" s="85">
        <v>0.40542915555768105</v>
      </c>
    </row>
    <row r="69" spans="1:17" ht="12.75">
      <c r="A69" s="15" t="s">
        <v>50</v>
      </c>
      <c r="B69" s="18" t="s">
        <v>72</v>
      </c>
      <c r="C69" s="18" t="s">
        <v>78</v>
      </c>
      <c r="D69" s="18" t="s">
        <v>84</v>
      </c>
      <c r="E69" s="18" t="s">
        <v>90</v>
      </c>
      <c r="F69" s="18" t="s">
        <v>96</v>
      </c>
      <c r="G69" s="25" t="s">
        <v>102</v>
      </c>
      <c r="H69" s="25" t="s">
        <v>151</v>
      </c>
      <c r="I69" s="18" t="s">
        <v>151</v>
      </c>
      <c r="J69" s="51" t="s">
        <v>151</v>
      </c>
      <c r="K69" s="49" t="s">
        <v>151</v>
      </c>
      <c r="L69" s="49" t="s">
        <v>151</v>
      </c>
      <c r="M69" s="49" t="s">
        <v>157</v>
      </c>
      <c r="N69" s="49" t="s">
        <v>161</v>
      </c>
      <c r="O69" s="56" t="s">
        <v>167</v>
      </c>
      <c r="P69" s="49" t="s">
        <v>161</v>
      </c>
      <c r="Q69" s="70" t="s">
        <v>167</v>
      </c>
    </row>
    <row r="70" spans="1:17" ht="12.75">
      <c r="A70" s="13" t="s">
        <v>51</v>
      </c>
      <c r="B70" s="23">
        <v>0.07356156587893492</v>
      </c>
      <c r="C70" s="23">
        <v>0.01713685576693193</v>
      </c>
      <c r="D70" s="23">
        <v>0.014958772654879745</v>
      </c>
      <c r="E70" s="23">
        <v>0.03286553700742125</v>
      </c>
      <c r="F70" s="23">
        <v>0.05704442860536944</v>
      </c>
      <c r="G70" s="23">
        <v>0.043026839529224266</v>
      </c>
      <c r="H70" s="23">
        <v>0.013050419007422967</v>
      </c>
      <c r="I70" s="23">
        <v>0.004123142535471701</v>
      </c>
      <c r="J70" s="51">
        <v>0.0027049154843456903</v>
      </c>
      <c r="K70" s="51">
        <v>0.004064830984082073</v>
      </c>
      <c r="L70" s="51">
        <v>0.017342912396587917</v>
      </c>
      <c r="M70" s="51">
        <v>0.03173142050659275</v>
      </c>
      <c r="N70" s="51">
        <v>0.10614951622839335</v>
      </c>
      <c r="O70" s="59">
        <v>0.0868565742390261</v>
      </c>
      <c r="P70" s="85">
        <v>0.06913620114184224</v>
      </c>
      <c r="Q70" s="85">
        <v>0.07745802073534773</v>
      </c>
    </row>
    <row r="71" spans="1:17" ht="12.75">
      <c r="A71" s="13" t="s">
        <v>52</v>
      </c>
      <c r="B71" s="23">
        <v>0.10768466282774546</v>
      </c>
      <c r="C71" s="23">
        <v>0.029696817246940798</v>
      </c>
      <c r="D71" s="23">
        <v>0.020955272354997</v>
      </c>
      <c r="E71" s="23">
        <v>0.05124254055417028</v>
      </c>
      <c r="F71" s="23">
        <v>0.08526364918475228</v>
      </c>
      <c r="G71" s="23">
        <v>0.0681166052390729</v>
      </c>
      <c r="H71" s="23">
        <v>0.02242149991722311</v>
      </c>
      <c r="I71" s="23">
        <v>0.0113751679877129</v>
      </c>
      <c r="J71" s="51">
        <v>0.005817419940822797</v>
      </c>
      <c r="K71" s="51">
        <v>0.008505892450570743</v>
      </c>
      <c r="L71" s="51">
        <v>0.038405786044524465</v>
      </c>
      <c r="M71" s="51">
        <v>0.07689554440411286</v>
      </c>
      <c r="N71" s="51">
        <v>0.25197342577539217</v>
      </c>
      <c r="O71" s="59">
        <v>0.2656363367640341</v>
      </c>
      <c r="P71" s="85">
        <v>0.2524271844660194</v>
      </c>
      <c r="Q71" s="85">
        <v>0.19542287490620644</v>
      </c>
    </row>
    <row r="72" spans="1:17" ht="12.75">
      <c r="A72" s="13" t="s">
        <v>53</v>
      </c>
      <c r="B72" s="23">
        <v>0.14827336392175802</v>
      </c>
      <c r="C72" s="23">
        <v>0.029959695476936856</v>
      </c>
      <c r="D72" s="23">
        <v>0.031502080326059265</v>
      </c>
      <c r="E72" s="23">
        <v>0.054254965708725886</v>
      </c>
      <c r="F72" s="23">
        <v>0.09960530058790062</v>
      </c>
      <c r="G72" s="23">
        <v>0.06539808822656297</v>
      </c>
      <c r="H72" s="23">
        <v>0.020648472836306348</v>
      </c>
      <c r="I72" s="23">
        <v>0.006557726970875629</v>
      </c>
      <c r="J72" s="51">
        <v>0.003966836637763981</v>
      </c>
      <c r="K72" s="51">
        <v>0.006178462365511114</v>
      </c>
      <c r="L72" s="51">
        <v>0.026639149071281155</v>
      </c>
      <c r="M72" s="51">
        <v>0.05322013201815625</v>
      </c>
      <c r="N72" s="51">
        <v>0.1536718224025321</v>
      </c>
      <c r="O72" s="59">
        <v>0.12364655793787417</v>
      </c>
      <c r="P72" s="85">
        <v>0.09933016296468132</v>
      </c>
      <c r="Q72" s="85">
        <v>0.09808299421325936</v>
      </c>
    </row>
    <row r="73" spans="1:17" ht="12.75">
      <c r="A73" s="13" t="s">
        <v>54</v>
      </c>
      <c r="B73" s="23">
        <v>0.8527777777777777</v>
      </c>
      <c r="C73" s="23">
        <v>0.18583333333333332</v>
      </c>
      <c r="D73" s="23">
        <v>0.22548051356073842</v>
      </c>
      <c r="E73" s="23">
        <v>0.6947504368305097</v>
      </c>
      <c r="F73" s="23">
        <v>1.0944907528002084</v>
      </c>
      <c r="G73" s="23">
        <v>0.5977317126112438</v>
      </c>
      <c r="H73" s="23">
        <v>0.22047970479704798</v>
      </c>
      <c r="I73" s="23">
        <v>0.07877492877492877</v>
      </c>
      <c r="J73" s="51">
        <v>0.04131054131054131</v>
      </c>
      <c r="K73" s="51">
        <v>0.0561321394654728</v>
      </c>
      <c r="L73" s="51">
        <v>0.2561050061050061</v>
      </c>
      <c r="M73" s="51">
        <v>0.5064047619047619</v>
      </c>
      <c r="N73" s="51">
        <v>2.0923333333333334</v>
      </c>
      <c r="O73" s="59">
        <v>1.8828809523809524</v>
      </c>
      <c r="P73" s="85">
        <v>1.9574285714285715</v>
      </c>
      <c r="Q73" s="85">
        <v>2.1703571428571427</v>
      </c>
    </row>
    <row r="74" spans="1:17" ht="12.75">
      <c r="A74" s="13" t="s">
        <v>55</v>
      </c>
      <c r="B74" s="23">
        <v>0.21654665686994856</v>
      </c>
      <c r="C74" s="23">
        <v>0.05479115479115479</v>
      </c>
      <c r="D74" s="23">
        <v>0.05456484171048277</v>
      </c>
      <c r="E74" s="23">
        <v>0.14310976182279114</v>
      </c>
      <c r="F74" s="23">
        <v>0.28383490390785965</v>
      </c>
      <c r="G74" s="23">
        <v>0.17640370263604624</v>
      </c>
      <c r="H74" s="23">
        <v>0.05882267778549919</v>
      </c>
      <c r="I74" s="23">
        <v>0.021575997190828575</v>
      </c>
      <c r="J74" s="51">
        <v>0.01289557548358408</v>
      </c>
      <c r="K74" s="51">
        <v>0.017801058383169126</v>
      </c>
      <c r="L74" s="51">
        <v>0.0740831583697977</v>
      </c>
      <c r="M74" s="51">
        <v>0.12231084632503895</v>
      </c>
      <c r="N74" s="51">
        <v>0.5576545991052448</v>
      </c>
      <c r="O74" s="59">
        <v>0.4995073207089529</v>
      </c>
      <c r="P74" s="85">
        <v>0.5091661299113115</v>
      </c>
      <c r="Q74" s="85">
        <v>0.5449181621453594</v>
      </c>
    </row>
    <row r="75" spans="1:17" ht="12.75">
      <c r="A75" s="15" t="s">
        <v>18</v>
      </c>
      <c r="B75" s="18" t="s">
        <v>72</v>
      </c>
      <c r="C75" s="18" t="s">
        <v>78</v>
      </c>
      <c r="D75" s="18" t="s">
        <v>84</v>
      </c>
      <c r="E75" s="18" t="s">
        <v>90</v>
      </c>
      <c r="F75" s="18" t="s">
        <v>96</v>
      </c>
      <c r="G75" s="25" t="s">
        <v>102</v>
      </c>
      <c r="H75" s="25" t="s">
        <v>151</v>
      </c>
      <c r="I75" s="18" t="s">
        <v>151</v>
      </c>
      <c r="J75" s="51" t="s">
        <v>151</v>
      </c>
      <c r="K75" s="49" t="s">
        <v>151</v>
      </c>
      <c r="L75" s="49" t="s">
        <v>151</v>
      </c>
      <c r="M75" s="49" t="s">
        <v>157</v>
      </c>
      <c r="N75" s="49" t="s">
        <v>161</v>
      </c>
      <c r="O75" s="56" t="s">
        <v>167</v>
      </c>
      <c r="P75" s="49" t="s">
        <v>161</v>
      </c>
      <c r="Q75" s="70" t="s">
        <v>167</v>
      </c>
    </row>
    <row r="76" spans="1:17" ht="12.75">
      <c r="A76" s="13" t="s">
        <v>56</v>
      </c>
      <c r="B76" s="23">
        <v>0.09390880682101817</v>
      </c>
      <c r="C76" s="23">
        <v>0.041480241811537276</v>
      </c>
      <c r="D76" s="23">
        <v>0.02866258089228474</v>
      </c>
      <c r="E76" s="23">
        <v>0.04292824926775799</v>
      </c>
      <c r="F76" s="23">
        <v>0.05135593795608051</v>
      </c>
      <c r="G76" s="23">
        <v>0.03727690691124713</v>
      </c>
      <c r="H76" s="23">
        <v>0.040201586093257656</v>
      </c>
      <c r="I76" s="23">
        <v>0.0398371619656877</v>
      </c>
      <c r="J76" s="51">
        <v>0.03472862754039237</v>
      </c>
      <c r="K76" s="51">
        <v>0.031668840307404376</v>
      </c>
      <c r="L76" s="51">
        <v>0.044697446450800885</v>
      </c>
      <c r="M76" s="51">
        <v>0.07815068881455865</v>
      </c>
      <c r="N76" s="51">
        <v>0</v>
      </c>
      <c r="O76" s="59">
        <v>0.0868565742390261</v>
      </c>
      <c r="P76" s="85">
        <v>0.06913620114184224</v>
      </c>
      <c r="Q76" s="85">
        <v>0.07745802073534773</v>
      </c>
    </row>
    <row r="77" spans="1:17" ht="12.75">
      <c r="A77" s="13" t="s">
        <v>57</v>
      </c>
      <c r="B77" s="23">
        <v>0.13747040425594106</v>
      </c>
      <c r="C77" s="23">
        <v>0.07188198215527573</v>
      </c>
      <c r="D77" s="23">
        <v>0.04015250467751615</v>
      </c>
      <c r="E77" s="23">
        <v>0.06693189140727873</v>
      </c>
      <c r="F77" s="23">
        <v>0.0767611278523524</v>
      </c>
      <c r="G77" s="23">
        <v>0.059013777920696564</v>
      </c>
      <c r="H77" s="23">
        <v>0.06906903592516969</v>
      </c>
      <c r="I77" s="23">
        <v>0.10990510408381558</v>
      </c>
      <c r="J77" s="51">
        <v>0.07469032268849499</v>
      </c>
      <c r="K77" s="51">
        <v>0.06626886843363092</v>
      </c>
      <c r="L77" s="51">
        <v>0.09898225429909822</v>
      </c>
      <c r="M77" s="51">
        <v>0.18938451749121463</v>
      </c>
      <c r="N77" s="51">
        <v>0</v>
      </c>
      <c r="O77" s="59">
        <v>0.2656363367640341</v>
      </c>
      <c r="P77" s="85">
        <v>0.2524271844660194</v>
      </c>
      <c r="Q77" s="85">
        <v>0.19542287490620644</v>
      </c>
    </row>
    <row r="78" spans="1:17" ht="12.75">
      <c r="A78" s="13" t="s">
        <v>58</v>
      </c>
      <c r="B78" s="23">
        <v>0.1892860017709088</v>
      </c>
      <c r="C78" s="23">
        <v>0.07251828631138976</v>
      </c>
      <c r="D78" s="23">
        <v>0.06036129744417084</v>
      </c>
      <c r="E78" s="23">
        <v>0.07086665559220674</v>
      </c>
      <c r="F78" s="23">
        <v>0.08967262469182628</v>
      </c>
      <c r="G78" s="23">
        <v>0.05665855251439767</v>
      </c>
      <c r="H78" s="23">
        <v>0.06360725720384205</v>
      </c>
      <c r="I78" s="23">
        <v>0.06335973816525946</v>
      </c>
      <c r="J78" s="51">
        <v>0.050930534763015706</v>
      </c>
      <c r="K78" s="51">
        <v>0.048136008302658795</v>
      </c>
      <c r="L78" s="51">
        <v>0.06865640048684976</v>
      </c>
      <c r="M78" s="51">
        <v>0.13107481195670126</v>
      </c>
      <c r="N78" s="51">
        <v>0</v>
      </c>
      <c r="O78" s="59">
        <v>0.12364655793787417</v>
      </c>
      <c r="P78" s="85">
        <v>0.09933016296468132</v>
      </c>
      <c r="Q78" s="85">
        <v>0.09808299421325936</v>
      </c>
    </row>
    <row r="79" spans="1:17" ht="12.75">
      <c r="A79" s="13" t="s">
        <v>59</v>
      </c>
      <c r="B79" s="23">
        <v>1.0886574074074074</v>
      </c>
      <c r="C79" s="23">
        <v>0.44981481481481483</v>
      </c>
      <c r="D79" s="23">
        <v>0.43204436678568714</v>
      </c>
      <c r="E79" s="23">
        <v>0.9074679024538479</v>
      </c>
      <c r="F79" s="23">
        <v>0.9853477468090649</v>
      </c>
      <c r="G79" s="23">
        <v>0.5178532667679618</v>
      </c>
      <c r="H79" s="23">
        <v>0.679183850662036</v>
      </c>
      <c r="I79" s="23">
        <v>0.7611111111111111</v>
      </c>
      <c r="J79" s="51">
        <v>0.5303893637226971</v>
      </c>
      <c r="K79" s="51">
        <v>0.4373219373219373</v>
      </c>
      <c r="L79" s="51">
        <v>0.66005291005291</v>
      </c>
      <c r="M79" s="51">
        <v>1.2472142857142856</v>
      </c>
      <c r="N79" s="51">
        <v>0</v>
      </c>
      <c r="O79" s="59">
        <v>1.8828809523809524</v>
      </c>
      <c r="P79" s="85">
        <v>1.9574285714285715</v>
      </c>
      <c r="Q79" s="85">
        <v>2.1703571428571427</v>
      </c>
    </row>
    <row r="80" spans="1:17" ht="12.75">
      <c r="A80" s="13" t="s">
        <v>60</v>
      </c>
      <c r="B80" s="23">
        <v>0.2764437913299045</v>
      </c>
      <c r="C80" s="23">
        <v>0.13262353262353263</v>
      </c>
      <c r="D80" s="23">
        <v>0.10455197264404162</v>
      </c>
      <c r="E80" s="23">
        <v>0.18692685674939752</v>
      </c>
      <c r="F80" s="23">
        <v>0.255530786638295</v>
      </c>
      <c r="G80" s="23">
        <v>0.15282982607860093</v>
      </c>
      <c r="H80" s="23">
        <v>0.18120222376650452</v>
      </c>
      <c r="I80" s="23">
        <v>0.20846392945858422</v>
      </c>
      <c r="J80" s="51">
        <v>0.16556733120877493</v>
      </c>
      <c r="K80" s="51">
        <v>0.13868691649098652</v>
      </c>
      <c r="L80" s="51">
        <v>0.19093263740360653</v>
      </c>
      <c r="M80" s="51">
        <v>0.3012369675605113</v>
      </c>
      <c r="N80" s="51">
        <v>0</v>
      </c>
      <c r="O80" s="59">
        <v>51.55215123859192</v>
      </c>
      <c r="P80" s="85">
        <v>101.12177121771218</v>
      </c>
      <c r="Q80" s="85">
        <v>588.0967741935484</v>
      </c>
    </row>
    <row r="81" spans="1:17" ht="12.75">
      <c r="A81" s="16" t="s">
        <v>61</v>
      </c>
      <c r="B81" s="18" t="s">
        <v>72</v>
      </c>
      <c r="C81" s="18" t="s">
        <v>78</v>
      </c>
      <c r="D81" s="18" t="s">
        <v>84</v>
      </c>
      <c r="E81" s="18" t="s">
        <v>90</v>
      </c>
      <c r="F81" s="18" t="s">
        <v>96</v>
      </c>
      <c r="G81" s="25" t="s">
        <v>102</v>
      </c>
      <c r="H81" s="25" t="s">
        <v>151</v>
      </c>
      <c r="I81" s="18" t="s">
        <v>151</v>
      </c>
      <c r="J81" s="51" t="s">
        <v>151</v>
      </c>
      <c r="K81" s="49" t="s">
        <v>151</v>
      </c>
      <c r="L81" s="49" t="s">
        <v>151</v>
      </c>
      <c r="M81" s="49" t="s">
        <v>157</v>
      </c>
      <c r="N81" s="49" t="s">
        <v>161</v>
      </c>
      <c r="O81" s="56" t="s">
        <v>167</v>
      </c>
      <c r="P81" s="49" t="s">
        <v>161</v>
      </c>
      <c r="Q81" s="70" t="s">
        <v>167</v>
      </c>
    </row>
    <row r="82" spans="1:17" ht="12.75">
      <c r="A82" s="13" t="s">
        <v>62</v>
      </c>
      <c r="B82" s="23">
        <v>0.09589560807100568</v>
      </c>
      <c r="C82" s="23">
        <v>0.039345606065780935</v>
      </c>
      <c r="D82" s="23">
        <v>0.02501360804790033</v>
      </c>
      <c r="E82" s="23">
        <v>0.04246464573862105</v>
      </c>
      <c r="F82" s="23">
        <v>0.04972677595628415</v>
      </c>
      <c r="G82" s="23">
        <v>0.03532380479916251</v>
      </c>
      <c r="H82" s="23">
        <v>0.03914483299125368</v>
      </c>
      <c r="I82" s="23">
        <v>0.03946684958607029</v>
      </c>
      <c r="J82" s="51">
        <v>0.03400576219543792</v>
      </c>
      <c r="K82" s="51">
        <v>0.027427170754830518</v>
      </c>
      <c r="L82" s="51">
        <v>0.04405894431250775</v>
      </c>
      <c r="M82" s="51">
        <v>0.07425382152586524</v>
      </c>
      <c r="N82" s="51">
        <v>0.05788227620278546</v>
      </c>
      <c r="O82" s="59">
        <v>0.04650414397711971</v>
      </c>
      <c r="P82" s="85">
        <v>0.03486327410520792</v>
      </c>
      <c r="Q82" s="85">
        <v>0.03567632055919669</v>
      </c>
    </row>
    <row r="83" spans="1:17" ht="12.75">
      <c r="A83" s="13" t="s">
        <v>63</v>
      </c>
      <c r="B83" s="23">
        <v>0.14037882552395428</v>
      </c>
      <c r="C83" s="23">
        <v>0.06818282704230354</v>
      </c>
      <c r="D83" s="23">
        <v>0.03504077382003036</v>
      </c>
      <c r="E83" s="23">
        <v>0.06620906060011766</v>
      </c>
      <c r="F83" s="23">
        <v>0.07432603821061497</v>
      </c>
      <c r="G83" s="23">
        <v>0.0559217849457046</v>
      </c>
      <c r="H83" s="23">
        <v>0.06725346283317697</v>
      </c>
      <c r="I83" s="23">
        <v>0.10888346452373769</v>
      </c>
      <c r="J83" s="51">
        <v>0.073135667359482</v>
      </c>
      <c r="K83" s="51">
        <v>0.05739293111511993</v>
      </c>
      <c r="L83" s="51">
        <v>0.09756829475461698</v>
      </c>
      <c r="M83" s="51">
        <v>0.17994114159279237</v>
      </c>
      <c r="N83" s="51">
        <v>0.1373986047671888</v>
      </c>
      <c r="O83" s="59">
        <v>0.1422251632494021</v>
      </c>
      <c r="P83" s="85">
        <v>0.1272913174038798</v>
      </c>
      <c r="Q83" s="85">
        <v>0.09000964733626327</v>
      </c>
    </row>
    <row r="84" spans="1:17" ht="12.75">
      <c r="A84" s="13" t="s">
        <v>64</v>
      </c>
      <c r="B84" s="23">
        <v>0.19329067053046767</v>
      </c>
      <c r="C84" s="23">
        <v>0.06878638602776534</v>
      </c>
      <c r="D84" s="23">
        <v>0.05267682771503779</v>
      </c>
      <c r="E84" s="23">
        <v>0.07010133130828923</v>
      </c>
      <c r="F84" s="23">
        <v>0.08682794424426322</v>
      </c>
      <c r="G84" s="23">
        <v>0.05368996022086327</v>
      </c>
      <c r="H84" s="23">
        <v>0.061935254357879756</v>
      </c>
      <c r="I84" s="23">
        <v>0.06277076811181735</v>
      </c>
      <c r="J84" s="51">
        <v>0.049870431868440854</v>
      </c>
      <c r="K84" s="51">
        <v>0.04168875482517378</v>
      </c>
      <c r="L84" s="51">
        <v>0.0676756451641354</v>
      </c>
      <c r="M84" s="51">
        <v>0.12453896237132234</v>
      </c>
      <c r="N84" s="51">
        <v>0.08379571744585602</v>
      </c>
      <c r="O84" s="59">
        <v>0.06620198163462185</v>
      </c>
      <c r="P84" s="85">
        <v>0.05008916661833788</v>
      </c>
      <c r="Q84" s="85">
        <v>0.04517595866429372</v>
      </c>
    </row>
    <row r="85" spans="1:17" ht="12.75">
      <c r="A85" s="13" t="s">
        <v>65</v>
      </c>
      <c r="B85" s="23">
        <v>1.1116898148148149</v>
      </c>
      <c r="C85" s="23">
        <v>0.4266666666666667</v>
      </c>
      <c r="D85" s="23">
        <v>0.37704170781736684</v>
      </c>
      <c r="E85" s="23">
        <v>0.897667704930487</v>
      </c>
      <c r="F85" s="23">
        <v>0.9540896066684033</v>
      </c>
      <c r="G85" s="23">
        <v>0.49072064250054265</v>
      </c>
      <c r="H85" s="23">
        <v>0.6613305838940743</v>
      </c>
      <c r="I85" s="23">
        <v>0.7540360873694207</v>
      </c>
      <c r="J85" s="51">
        <v>0.519349477682811</v>
      </c>
      <c r="K85" s="51">
        <v>0.3787477954144621</v>
      </c>
      <c r="L85" s="51">
        <v>0.650624067290734</v>
      </c>
      <c r="M85" s="51">
        <v>1.1850238095238095</v>
      </c>
      <c r="N85" s="51">
        <v>1.1409285714285715</v>
      </c>
      <c r="O85" s="59">
        <v>1.0081190476190476</v>
      </c>
      <c r="P85" s="85">
        <v>0.9870714285714286</v>
      </c>
      <c r="Q85" s="85">
        <v>0.9996428571428572</v>
      </c>
    </row>
    <row r="86" spans="1:17" ht="12.75">
      <c r="A86" s="13" t="s">
        <v>66</v>
      </c>
      <c r="B86" s="23">
        <v>0.28229243203526816</v>
      </c>
      <c r="C86" s="23">
        <v>0.1257985257985258</v>
      </c>
      <c r="D86" s="23">
        <v>0.09124168106776483</v>
      </c>
      <c r="E86" s="23">
        <v>0.18490814059027885</v>
      </c>
      <c r="F86" s="23">
        <v>0.24742459553483973</v>
      </c>
      <c r="G86" s="23">
        <v>0.14482239518272957</v>
      </c>
      <c r="H86" s="23">
        <v>0.17643907806347</v>
      </c>
      <c r="I86" s="23">
        <v>0.20652612139262072</v>
      </c>
      <c r="J86" s="51">
        <v>0.16212109982954123</v>
      </c>
      <c r="K86" s="51">
        <v>0.12011143139870069</v>
      </c>
      <c r="L86" s="51">
        <v>0.1882051684555462</v>
      </c>
      <c r="M86" s="51">
        <v>0.28621623642124755</v>
      </c>
      <c r="N86" s="51">
        <v>0.30408351048640414</v>
      </c>
      <c r="O86" s="59">
        <v>0.2674427418234187</v>
      </c>
      <c r="P86" s="85">
        <v>0.25675692414408163</v>
      </c>
      <c r="Q86" s="85">
        <v>0.25098336940017457</v>
      </c>
    </row>
    <row r="87" spans="1:17" ht="12.75">
      <c r="A87" s="17" t="s">
        <v>67</v>
      </c>
      <c r="B87" s="24">
        <v>0.11252228815293326</v>
      </c>
      <c r="C87" s="24">
        <v>0.08799550182738262</v>
      </c>
      <c r="D87" s="24">
        <v>0.07650651322060226</v>
      </c>
      <c r="E87" s="24">
        <v>0.16342700249348613</v>
      </c>
      <c r="F87" s="24">
        <v>0.27934536673464627</v>
      </c>
      <c r="G87" s="24">
        <v>0.19982932198778044</v>
      </c>
      <c r="H87" s="24">
        <v>0.12085425749130843</v>
      </c>
      <c r="I87" s="24">
        <v>0.12626505032774746</v>
      </c>
      <c r="J87" s="24">
        <v>0.09313444146639102</v>
      </c>
      <c r="K87" s="24">
        <v>0.07901999784140494</v>
      </c>
      <c r="L87" s="24">
        <v>0.12938238450544476</v>
      </c>
      <c r="M87" s="24">
        <v>0.21741095315912015</v>
      </c>
      <c r="N87" s="24">
        <v>0.16014497116920282</v>
      </c>
      <c r="O87" s="60">
        <v>0.17946349394028968</v>
      </c>
      <c r="P87" s="71">
        <v>0.10516264131709684</v>
      </c>
      <c r="Q87" s="71">
        <v>0.07993782827741451</v>
      </c>
    </row>
    <row r="88" spans="1:17" ht="12.75">
      <c r="A88" s="26" t="s">
        <v>106</v>
      </c>
      <c r="H88" s="26">
        <v>30046</v>
      </c>
      <c r="I88" s="26">
        <v>123630</v>
      </c>
      <c r="J88" s="26">
        <v>82324</v>
      </c>
      <c r="K88" s="26">
        <v>64594</v>
      </c>
      <c r="L88" s="26">
        <v>69077</v>
      </c>
      <c r="M88" s="26">
        <v>196860</v>
      </c>
      <c r="N88" s="26">
        <v>204317</v>
      </c>
      <c r="O88" s="61">
        <v>376198</v>
      </c>
      <c r="P88" s="86">
        <v>570670</v>
      </c>
      <c r="Q88" s="86">
        <v>433374</v>
      </c>
    </row>
    <row r="89" spans="1:17" ht="12.75">
      <c r="A89" s="26" t="s">
        <v>7</v>
      </c>
      <c r="H89" s="26">
        <v>311331</v>
      </c>
      <c r="I89" s="26">
        <v>402363</v>
      </c>
      <c r="J89" s="26">
        <v>385964</v>
      </c>
      <c r="K89" s="26">
        <v>407151</v>
      </c>
      <c r="L89" s="26">
        <v>435394</v>
      </c>
      <c r="M89" s="26">
        <v>670282</v>
      </c>
      <c r="N89" s="26">
        <v>827870</v>
      </c>
      <c r="O89" s="61">
        <v>910478</v>
      </c>
      <c r="P89" s="86">
        <v>1189131</v>
      </c>
      <c r="Q89" s="86">
        <v>1176831</v>
      </c>
    </row>
    <row r="90" spans="1:17" ht="12.75">
      <c r="A90" s="26" t="s">
        <v>107</v>
      </c>
      <c r="H90" s="26">
        <v>196770</v>
      </c>
      <c r="I90" s="26">
        <v>252984</v>
      </c>
      <c r="J90" s="26">
        <v>263182</v>
      </c>
      <c r="K90" s="26">
        <v>267866</v>
      </c>
      <c r="L90" s="26">
        <v>283455</v>
      </c>
      <c r="M90" s="26">
        <v>399642</v>
      </c>
      <c r="N90" s="26">
        <v>571855</v>
      </c>
      <c r="O90" s="61">
        <v>639573</v>
      </c>
      <c r="P90" s="86">
        <v>827664</v>
      </c>
      <c r="Q90" s="86">
        <v>929366</v>
      </c>
    </row>
    <row r="91" spans="1:17" ht="12.75">
      <c r="A91" s="26" t="s">
        <v>9</v>
      </c>
      <c r="H91" s="26">
        <v>18428</v>
      </c>
      <c r="I91" s="26">
        <v>21060</v>
      </c>
      <c r="J91" s="26">
        <v>25272</v>
      </c>
      <c r="K91" s="26">
        <v>29484</v>
      </c>
      <c r="L91" s="26">
        <v>29484</v>
      </c>
      <c r="M91" s="26">
        <v>42000</v>
      </c>
      <c r="N91" s="26">
        <v>42000</v>
      </c>
      <c r="O91" s="61">
        <v>42000</v>
      </c>
      <c r="P91" s="86">
        <v>42000</v>
      </c>
      <c r="Q91" s="86">
        <v>42000</v>
      </c>
    </row>
    <row r="92" spans="1:17" ht="12.75">
      <c r="A92" s="26" t="s">
        <v>108</v>
      </c>
      <c r="H92" s="26">
        <v>69072</v>
      </c>
      <c r="I92" s="26">
        <v>76891</v>
      </c>
      <c r="J92" s="26">
        <v>80958</v>
      </c>
      <c r="K92" s="26">
        <v>92972</v>
      </c>
      <c r="L92" s="26">
        <v>101926</v>
      </c>
      <c r="M92" s="26">
        <v>173893</v>
      </c>
      <c r="N92" s="26">
        <v>157585</v>
      </c>
      <c r="O92" s="61">
        <v>158318</v>
      </c>
      <c r="P92" s="86">
        <v>161464</v>
      </c>
      <c r="Q92" s="86">
        <v>167282</v>
      </c>
    </row>
    <row r="93" spans="1:17" ht="12.75">
      <c r="A93" s="26" t="s">
        <v>109</v>
      </c>
      <c r="H93" s="26">
        <v>242259</v>
      </c>
      <c r="I93" s="26">
        <v>325472</v>
      </c>
      <c r="J93" s="26">
        <v>305006</v>
      </c>
      <c r="K93" s="26">
        <v>314179</v>
      </c>
      <c r="L93" s="26">
        <v>333468</v>
      </c>
      <c r="M93" s="26">
        <v>496389</v>
      </c>
      <c r="N93" s="26">
        <v>670285</v>
      </c>
      <c r="O93" s="61">
        <v>752160</v>
      </c>
      <c r="P93" s="86">
        <v>1027667</v>
      </c>
      <c r="Q93" s="86">
        <v>1009549</v>
      </c>
    </row>
    <row r="94" spans="1:17" ht="12.75">
      <c r="A94" s="26" t="s">
        <v>110</v>
      </c>
      <c r="H94" s="26">
        <v>179039</v>
      </c>
      <c r="I94" s="26">
        <v>860121</v>
      </c>
      <c r="J94" s="26">
        <v>955939</v>
      </c>
      <c r="K94" s="26">
        <v>1075382</v>
      </c>
      <c r="L94" s="26">
        <v>1127798</v>
      </c>
      <c r="M94" s="26">
        <v>1838542</v>
      </c>
      <c r="N94" s="26">
        <v>1938702</v>
      </c>
      <c r="O94" s="61">
        <v>2153416</v>
      </c>
      <c r="P94" s="86">
        <v>2037565</v>
      </c>
      <c r="Q94" s="86">
        <v>2394603</v>
      </c>
    </row>
    <row r="95" spans="1:17" ht="12.75">
      <c r="A95" s="31" t="s">
        <v>111</v>
      </c>
      <c r="H95" s="27">
        <v>36078</v>
      </c>
      <c r="I95" s="27">
        <v>41623</v>
      </c>
      <c r="J95" s="27">
        <v>37734</v>
      </c>
      <c r="K95" s="27">
        <v>35823</v>
      </c>
      <c r="L95" s="27">
        <v>50140</v>
      </c>
      <c r="M95" s="27">
        <v>154512</v>
      </c>
      <c r="N95" s="27">
        <v>125163</v>
      </c>
      <c r="O95" s="56">
        <v>112548</v>
      </c>
      <c r="P95" s="70">
        <v>90692</v>
      </c>
      <c r="Q95" s="70">
        <v>103206</v>
      </c>
    </row>
    <row r="96" spans="1:17" ht="12.75">
      <c r="A96" s="32" t="s">
        <v>112</v>
      </c>
      <c r="H96" s="26">
        <v>24915</v>
      </c>
      <c r="I96" s="26">
        <v>24995</v>
      </c>
      <c r="J96" s="26">
        <v>22927</v>
      </c>
      <c r="K96" s="26">
        <v>21367</v>
      </c>
      <c r="L96" s="26">
        <v>32909</v>
      </c>
      <c r="M96" s="26">
        <v>72843</v>
      </c>
      <c r="N96" s="26">
        <v>68675</v>
      </c>
      <c r="O96" s="61">
        <v>71510</v>
      </c>
      <c r="P96" s="86">
        <v>70259</v>
      </c>
      <c r="Q96" s="86">
        <v>74259</v>
      </c>
    </row>
    <row r="97" spans="1:17" ht="12.75">
      <c r="A97" s="32" t="s">
        <v>113</v>
      </c>
      <c r="H97" s="26">
        <v>839</v>
      </c>
      <c r="I97" s="26">
        <v>1566</v>
      </c>
      <c r="J97" s="26">
        <v>1587</v>
      </c>
      <c r="K97" s="26">
        <v>1155</v>
      </c>
      <c r="L97" s="26">
        <v>1370</v>
      </c>
      <c r="M97" s="26">
        <v>3018</v>
      </c>
      <c r="N97" s="26">
        <v>1854</v>
      </c>
      <c r="O97" s="61">
        <v>1899</v>
      </c>
      <c r="P97" s="86">
        <v>68</v>
      </c>
      <c r="Q97" s="86">
        <v>25</v>
      </c>
    </row>
    <row r="98" spans="1:17" ht="12.75">
      <c r="A98" s="32" t="s">
        <v>114</v>
      </c>
      <c r="H98" s="26">
        <v>1197</v>
      </c>
      <c r="I98" s="26">
        <v>3225</v>
      </c>
      <c r="J98" s="26">
        <v>3528</v>
      </c>
      <c r="K98" s="26">
        <v>3011</v>
      </c>
      <c r="L98" s="26">
        <v>5172</v>
      </c>
      <c r="M98" s="26">
        <v>8661</v>
      </c>
      <c r="N98" s="26">
        <v>9974</v>
      </c>
      <c r="O98" s="61">
        <v>15436</v>
      </c>
      <c r="P98" s="86">
        <v>35052</v>
      </c>
      <c r="Q98" s="86">
        <v>35974</v>
      </c>
    </row>
    <row r="99" spans="1:17" ht="12.75">
      <c r="A99" s="32" t="s">
        <v>115</v>
      </c>
      <c r="H99" s="26">
        <v>21900</v>
      </c>
      <c r="I99" s="26">
        <v>18415</v>
      </c>
      <c r="J99" s="26">
        <v>16714</v>
      </c>
      <c r="K99" s="26">
        <v>15375</v>
      </c>
      <c r="L99" s="26">
        <v>25438</v>
      </c>
      <c r="M99" s="26">
        <v>60135</v>
      </c>
      <c r="N99" s="26">
        <v>55852</v>
      </c>
      <c r="O99" s="61">
        <v>53427</v>
      </c>
      <c r="P99" s="86">
        <v>34250</v>
      </c>
      <c r="Q99" s="86">
        <v>37287</v>
      </c>
    </row>
    <row r="100" spans="1:17" ht="12.75">
      <c r="A100" s="32" t="s">
        <v>116</v>
      </c>
      <c r="H100" s="26">
        <v>755</v>
      </c>
      <c r="I100" s="26">
        <v>1497</v>
      </c>
      <c r="J100" s="26">
        <v>1044</v>
      </c>
      <c r="K100" s="26">
        <v>1309</v>
      </c>
      <c r="L100" s="26">
        <v>794</v>
      </c>
      <c r="M100" s="26">
        <v>713</v>
      </c>
      <c r="N100" s="26">
        <v>790</v>
      </c>
      <c r="O100" s="61">
        <v>639</v>
      </c>
      <c r="P100" s="86">
        <v>768</v>
      </c>
      <c r="Q100" s="86">
        <v>824</v>
      </c>
    </row>
    <row r="101" spans="1:17" ht="12.75">
      <c r="A101" s="32" t="s">
        <v>117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61">
        <v>0</v>
      </c>
      <c r="P101" s="86">
        <v>0</v>
      </c>
      <c r="Q101" s="86">
        <v>0</v>
      </c>
    </row>
    <row r="102" spans="1:17" ht="12.75">
      <c r="A102" s="32" t="s">
        <v>118</v>
      </c>
      <c r="H102" s="26">
        <v>224</v>
      </c>
      <c r="I102" s="26">
        <v>292</v>
      </c>
      <c r="J102" s="26">
        <v>54</v>
      </c>
      <c r="K102" s="26">
        <v>517</v>
      </c>
      <c r="L102" s="26">
        <v>135</v>
      </c>
      <c r="M102" s="26">
        <v>316</v>
      </c>
      <c r="N102" s="26">
        <v>205</v>
      </c>
      <c r="O102" s="61">
        <v>109</v>
      </c>
      <c r="P102" s="86">
        <v>121</v>
      </c>
      <c r="Q102" s="86">
        <v>149</v>
      </c>
    </row>
    <row r="103" spans="1:17" ht="12.75">
      <c r="A103" s="26" t="s">
        <v>119</v>
      </c>
      <c r="H103" s="26">
        <v>1002</v>
      </c>
      <c r="I103" s="26">
        <v>402</v>
      </c>
      <c r="J103" s="26">
        <v>119</v>
      </c>
      <c r="K103" s="26">
        <v>516</v>
      </c>
      <c r="L103" s="26">
        <v>540</v>
      </c>
      <c r="M103" s="26">
        <v>391</v>
      </c>
      <c r="N103" s="26">
        <v>461</v>
      </c>
      <c r="O103" s="61">
        <v>212</v>
      </c>
      <c r="P103" s="86">
        <v>232</v>
      </c>
      <c r="Q103" s="86">
        <v>2347</v>
      </c>
    </row>
    <row r="104" spans="1:17" ht="12.75">
      <c r="A104" s="26" t="s">
        <v>120</v>
      </c>
      <c r="H104" s="26">
        <v>10161</v>
      </c>
      <c r="I104" s="26">
        <v>16226</v>
      </c>
      <c r="J104" s="26">
        <v>14688</v>
      </c>
      <c r="K104" s="26">
        <v>13940</v>
      </c>
      <c r="L104" s="26">
        <v>16691</v>
      </c>
      <c r="M104" s="26">
        <v>81278</v>
      </c>
      <c r="N104" s="26">
        <v>56027</v>
      </c>
      <c r="O104" s="61">
        <v>40826</v>
      </c>
      <c r="P104" s="86">
        <v>19988</v>
      </c>
      <c r="Q104" s="86">
        <v>26513</v>
      </c>
    </row>
    <row r="105" spans="1:17" ht="12.75">
      <c r="A105" s="26" t="s">
        <v>121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61">
        <v>0</v>
      </c>
      <c r="P105" s="86">
        <v>213</v>
      </c>
      <c r="Q105" s="86">
        <v>87</v>
      </c>
    </row>
    <row r="106" spans="1:17" ht="12.75">
      <c r="A106" s="31" t="s">
        <v>122</v>
      </c>
      <c r="H106" s="27">
        <v>22076</v>
      </c>
      <c r="I106" s="27">
        <v>23809</v>
      </c>
      <c r="J106" s="27">
        <v>22143</v>
      </c>
      <c r="K106" s="27">
        <v>20358</v>
      </c>
      <c r="L106" s="27">
        <v>25974</v>
      </c>
      <c r="M106" s="27">
        <v>52211</v>
      </c>
      <c r="N106" s="27">
        <v>60327</v>
      </c>
      <c r="O106" s="56">
        <v>71194</v>
      </c>
      <c r="P106" s="70">
        <v>49954</v>
      </c>
      <c r="Q106" s="70">
        <v>59451</v>
      </c>
    </row>
    <row r="107" spans="1:17" ht="12.75">
      <c r="A107" s="33" t="s">
        <v>13</v>
      </c>
      <c r="H107" s="26">
        <v>3932</v>
      </c>
      <c r="I107" s="26">
        <v>5043</v>
      </c>
      <c r="J107" s="26">
        <v>3555</v>
      </c>
      <c r="K107" s="26">
        <v>2469</v>
      </c>
      <c r="L107" s="26">
        <v>4725</v>
      </c>
      <c r="M107" s="26">
        <v>18109</v>
      </c>
      <c r="N107" s="26">
        <v>21923</v>
      </c>
      <c r="O107" s="61">
        <v>18091</v>
      </c>
      <c r="P107" s="86">
        <v>5845</v>
      </c>
      <c r="Q107" s="86">
        <v>8785</v>
      </c>
    </row>
    <row r="108" spans="1:17" ht="12.75">
      <c r="A108" s="33" t="s">
        <v>123</v>
      </c>
      <c r="H108" s="26">
        <v>3444</v>
      </c>
      <c r="I108" s="26">
        <v>3441</v>
      </c>
      <c r="J108" s="26">
        <v>2157</v>
      </c>
      <c r="K108" s="26">
        <v>1955</v>
      </c>
      <c r="L108" s="26">
        <v>3849</v>
      </c>
      <c r="M108" s="26">
        <v>14206</v>
      </c>
      <c r="N108" s="26">
        <v>20631</v>
      </c>
      <c r="O108" s="61">
        <v>454</v>
      </c>
      <c r="P108" s="86">
        <v>313</v>
      </c>
      <c r="Q108" s="86">
        <v>795</v>
      </c>
    </row>
    <row r="109" spans="1:17" ht="12.75">
      <c r="A109" s="33" t="s">
        <v>124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61">
        <v>0</v>
      </c>
      <c r="P109" s="86">
        <v>0</v>
      </c>
      <c r="Q109" s="86">
        <v>0</v>
      </c>
    </row>
    <row r="110" spans="1:17" ht="12.75">
      <c r="A110" s="33" t="s">
        <v>125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61">
        <v>0</v>
      </c>
      <c r="P110" s="86">
        <v>0</v>
      </c>
      <c r="Q110" s="86">
        <v>0</v>
      </c>
    </row>
    <row r="111" spans="1:17" ht="12.75">
      <c r="A111" s="33" t="s">
        <v>126</v>
      </c>
      <c r="H111" s="26">
        <v>452</v>
      </c>
      <c r="I111" s="26">
        <v>1584</v>
      </c>
      <c r="J111" s="26">
        <v>1373</v>
      </c>
      <c r="K111" s="26">
        <v>501</v>
      </c>
      <c r="L111" s="26">
        <v>863</v>
      </c>
      <c r="M111" s="26">
        <v>3438</v>
      </c>
      <c r="N111" s="26">
        <v>1260</v>
      </c>
      <c r="O111" s="61">
        <v>294</v>
      </c>
      <c r="P111" s="86">
        <v>336</v>
      </c>
      <c r="Q111" s="86">
        <v>184</v>
      </c>
    </row>
    <row r="112" spans="1:17" ht="12.75">
      <c r="A112" s="33" t="s">
        <v>127</v>
      </c>
      <c r="H112" s="26">
        <v>0</v>
      </c>
      <c r="I112" s="26">
        <v>0</v>
      </c>
      <c r="J112" s="26">
        <v>15</v>
      </c>
      <c r="K112" s="26">
        <v>11</v>
      </c>
      <c r="L112" s="26">
        <v>12</v>
      </c>
      <c r="M112" s="26">
        <v>463</v>
      </c>
      <c r="N112" s="26">
        <v>29</v>
      </c>
      <c r="O112" s="61">
        <v>38</v>
      </c>
      <c r="P112" s="86">
        <v>217</v>
      </c>
      <c r="Q112" s="86">
        <v>220</v>
      </c>
    </row>
    <row r="113" spans="1:17" ht="12.75">
      <c r="A113" s="33" t="s">
        <v>128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61">
        <v>0</v>
      </c>
      <c r="P113" s="86">
        <v>0</v>
      </c>
      <c r="Q113" s="86">
        <v>0</v>
      </c>
    </row>
    <row r="114" spans="1:17" ht="12.75">
      <c r="A114" s="33" t="s">
        <v>129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61">
        <v>0</v>
      </c>
      <c r="P114" s="86">
        <v>0</v>
      </c>
      <c r="Q114" s="86">
        <v>0</v>
      </c>
    </row>
    <row r="115" spans="1:17" ht="12.75">
      <c r="A115" s="33" t="s">
        <v>130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61">
        <v>0</v>
      </c>
      <c r="P115" s="86">
        <v>0</v>
      </c>
      <c r="Q115" s="86">
        <v>0</v>
      </c>
    </row>
    <row r="116" spans="1:17" ht="12.75">
      <c r="A116" s="33" t="s">
        <v>131</v>
      </c>
      <c r="H116" s="26">
        <v>36</v>
      </c>
      <c r="I116" s="26">
        <v>18</v>
      </c>
      <c r="J116" s="26">
        <v>10</v>
      </c>
      <c r="K116" s="26">
        <v>2</v>
      </c>
      <c r="L116" s="26">
        <v>1</v>
      </c>
      <c r="M116" s="26">
        <v>2</v>
      </c>
      <c r="N116" s="26">
        <v>3</v>
      </c>
      <c r="O116" s="61">
        <v>3</v>
      </c>
      <c r="P116" s="86">
        <v>1</v>
      </c>
      <c r="Q116" s="86">
        <v>1</v>
      </c>
    </row>
    <row r="117" spans="1:17" ht="12.75">
      <c r="A117" s="26" t="s">
        <v>132</v>
      </c>
      <c r="H117" s="26">
        <v>317</v>
      </c>
      <c r="I117" s="26">
        <v>0</v>
      </c>
      <c r="J117" s="26">
        <v>92</v>
      </c>
      <c r="K117" s="26">
        <v>0</v>
      </c>
      <c r="L117" s="26">
        <v>9</v>
      </c>
      <c r="M117" s="26">
        <v>2767</v>
      </c>
      <c r="N117" s="26">
        <v>1871</v>
      </c>
      <c r="O117" s="61">
        <v>2308</v>
      </c>
      <c r="P117" s="86">
        <v>726</v>
      </c>
      <c r="Q117" s="86">
        <v>0</v>
      </c>
    </row>
    <row r="118" spans="1:17" ht="12.75">
      <c r="A118" s="34" t="s">
        <v>16</v>
      </c>
      <c r="H118" s="26">
        <v>17605</v>
      </c>
      <c r="I118" s="26">
        <v>18695</v>
      </c>
      <c r="J118" s="26">
        <v>18355</v>
      </c>
      <c r="K118" s="26">
        <v>17759</v>
      </c>
      <c r="L118" s="26">
        <v>21164</v>
      </c>
      <c r="M118" s="26">
        <v>31089</v>
      </c>
      <c r="N118" s="26">
        <v>36264</v>
      </c>
      <c r="O118" s="61">
        <v>35797</v>
      </c>
      <c r="P118" s="86">
        <v>39789</v>
      </c>
      <c r="Q118" s="86">
        <v>41886</v>
      </c>
    </row>
    <row r="119" spans="1:17" ht="12.75">
      <c r="A119" s="34" t="s">
        <v>133</v>
      </c>
      <c r="H119" s="26">
        <v>8411</v>
      </c>
      <c r="I119" s="26">
        <v>9276</v>
      </c>
      <c r="J119" s="26">
        <v>9982</v>
      </c>
      <c r="K119" s="26">
        <v>9742</v>
      </c>
      <c r="L119" s="26">
        <v>11783</v>
      </c>
      <c r="M119" s="26">
        <v>19145</v>
      </c>
      <c r="N119" s="26">
        <v>19904</v>
      </c>
      <c r="O119" s="61">
        <v>18479</v>
      </c>
      <c r="P119" s="86">
        <v>21152</v>
      </c>
      <c r="Q119" s="86">
        <v>21274</v>
      </c>
    </row>
    <row r="120" spans="1:17" ht="12.75">
      <c r="A120" s="34" t="s">
        <v>134</v>
      </c>
      <c r="H120" s="26">
        <v>8473</v>
      </c>
      <c r="I120" s="26">
        <v>8964</v>
      </c>
      <c r="J120" s="26">
        <v>7887</v>
      </c>
      <c r="K120" s="26">
        <v>7446</v>
      </c>
      <c r="L120" s="26">
        <v>8753</v>
      </c>
      <c r="M120" s="26">
        <v>11090</v>
      </c>
      <c r="N120" s="26">
        <v>15208</v>
      </c>
      <c r="O120" s="61">
        <v>15511</v>
      </c>
      <c r="P120" s="86">
        <v>16657</v>
      </c>
      <c r="Q120" s="86">
        <v>18061</v>
      </c>
    </row>
    <row r="121" spans="1:17" ht="12.75">
      <c r="A121" s="34" t="s">
        <v>135</v>
      </c>
      <c r="H121" s="26">
        <v>678</v>
      </c>
      <c r="I121" s="26">
        <v>413</v>
      </c>
      <c r="J121" s="26">
        <v>444</v>
      </c>
      <c r="K121" s="26">
        <v>518</v>
      </c>
      <c r="L121" s="26">
        <v>575</v>
      </c>
      <c r="M121" s="26">
        <v>650</v>
      </c>
      <c r="N121" s="26">
        <v>913</v>
      </c>
      <c r="O121" s="61">
        <v>1367</v>
      </c>
      <c r="P121" s="86">
        <v>1489</v>
      </c>
      <c r="Q121" s="86">
        <v>1979</v>
      </c>
    </row>
    <row r="122" spans="1:17" ht="12.75">
      <c r="A122" s="34" t="s">
        <v>136</v>
      </c>
      <c r="H122" s="26">
        <v>43</v>
      </c>
      <c r="I122" s="26">
        <v>42</v>
      </c>
      <c r="J122" s="26">
        <v>42</v>
      </c>
      <c r="K122" s="26">
        <v>53</v>
      </c>
      <c r="L122" s="26">
        <v>53</v>
      </c>
      <c r="M122" s="26">
        <v>204</v>
      </c>
      <c r="N122" s="26">
        <v>239</v>
      </c>
      <c r="O122" s="61">
        <v>440</v>
      </c>
      <c r="P122" s="86">
        <v>491</v>
      </c>
      <c r="Q122" s="86">
        <v>572</v>
      </c>
    </row>
    <row r="123" spans="1:17" ht="12.75">
      <c r="A123" s="26" t="s">
        <v>137</v>
      </c>
      <c r="H123" s="26">
        <v>43</v>
      </c>
      <c r="I123" s="26">
        <v>42</v>
      </c>
      <c r="J123" s="26">
        <v>42</v>
      </c>
      <c r="K123" s="26">
        <v>53</v>
      </c>
      <c r="L123" s="26">
        <v>53</v>
      </c>
      <c r="M123" s="26">
        <v>204</v>
      </c>
      <c r="N123" s="26">
        <v>239</v>
      </c>
      <c r="O123" s="61">
        <v>14748</v>
      </c>
      <c r="P123" s="86">
        <v>3382</v>
      </c>
      <c r="Q123" s="86">
        <v>8364</v>
      </c>
    </row>
    <row r="124" spans="1:17" ht="12.75">
      <c r="A124" s="26" t="s">
        <v>138</v>
      </c>
      <c r="H124" s="26">
        <v>179</v>
      </c>
      <c r="I124" s="26">
        <v>29</v>
      </c>
      <c r="J124" s="26">
        <v>99</v>
      </c>
      <c r="K124" s="26">
        <v>77</v>
      </c>
      <c r="L124" s="26">
        <v>23</v>
      </c>
      <c r="M124" s="26">
        <v>42</v>
      </c>
      <c r="N124" s="26">
        <v>30</v>
      </c>
      <c r="O124" s="61">
        <v>250</v>
      </c>
      <c r="P124" s="86">
        <v>212</v>
      </c>
      <c r="Q124" s="86">
        <v>416</v>
      </c>
    </row>
    <row r="125" spans="1:17" ht="12.75">
      <c r="A125" s="35" t="s">
        <v>139</v>
      </c>
      <c r="H125" s="28"/>
      <c r="I125" s="46"/>
      <c r="J125" s="28"/>
      <c r="K125" s="28"/>
      <c r="L125" s="28"/>
      <c r="M125" s="28"/>
      <c r="N125" s="28"/>
      <c r="O125" s="60" t="s">
        <v>167</v>
      </c>
      <c r="P125" s="49" t="s">
        <v>161</v>
      </c>
      <c r="Q125" s="71" t="s">
        <v>167</v>
      </c>
    </row>
    <row r="126" spans="1:17" ht="12.75">
      <c r="A126" s="36" t="s">
        <v>140</v>
      </c>
      <c r="H126" s="29">
        <v>0.23607029174736854</v>
      </c>
      <c r="I126" s="45">
        <v>0.2716601675601385</v>
      </c>
      <c r="J126" s="29">
        <v>0.2605398430941746</v>
      </c>
      <c r="K126" s="29">
        <v>0.2636982348072337</v>
      </c>
      <c r="L126" s="29">
        <v>0.28557352650702583</v>
      </c>
      <c r="M126" s="54">
        <v>0.18874294699842753</v>
      </c>
      <c r="N126" s="54">
        <v>0.2304359380095909</v>
      </c>
      <c r="O126" s="62">
        <v>0.1748026860616072</v>
      </c>
      <c r="P126" s="72">
        <v>0.18387629285587542</v>
      </c>
      <c r="Q126" s="72">
        <v>0.17077643263986078</v>
      </c>
    </row>
    <row r="127" spans="1:17" ht="12.75">
      <c r="A127" s="37" t="s">
        <v>141</v>
      </c>
      <c r="H127" s="29">
        <v>0.14094966450498023</v>
      </c>
      <c r="I127" s="45">
        <v>0.10287725263008776</v>
      </c>
      <c r="J127" s="29">
        <v>0.10829248323677856</v>
      </c>
      <c r="K127" s="29">
        <v>0.10271619129020929</v>
      </c>
      <c r="L127" s="29">
        <v>0.1397286136235226</v>
      </c>
      <c r="M127" s="29">
        <v>0.09219999940323625</v>
      </c>
      <c r="N127" s="29">
        <v>0.1380929372969186</v>
      </c>
      <c r="O127" s="62">
        <v>0.10392343362497501</v>
      </c>
      <c r="P127" s="72">
        <v>0.14397404491178853</v>
      </c>
      <c r="Q127" s="72">
        <v>0.12002148141916724</v>
      </c>
    </row>
    <row r="128" spans="1:17" ht="12.75">
      <c r="A128" s="36" t="s">
        <v>106</v>
      </c>
      <c r="H128" s="29">
        <v>0.09650821794167622</v>
      </c>
      <c r="I128" s="45">
        <v>0.30725986236309005</v>
      </c>
      <c r="J128" s="29">
        <v>0.21329450415064619</v>
      </c>
      <c r="K128" s="29">
        <v>0.15864875684942442</v>
      </c>
      <c r="L128" s="29">
        <v>0.15865400074415356</v>
      </c>
      <c r="M128" s="29">
        <v>0.2936972796524448</v>
      </c>
      <c r="N128" s="29">
        <v>0.24679841037844105</v>
      </c>
      <c r="O128" s="62">
        <v>0.41318735872805273</v>
      </c>
      <c r="P128" s="72">
        <v>0.47990507353689377</v>
      </c>
      <c r="Q128" s="72">
        <v>0.3682550850546935</v>
      </c>
    </row>
    <row r="129" spans="1:17" ht="12.75">
      <c r="A129" s="36" t="s">
        <v>1</v>
      </c>
      <c r="H129" s="29">
        <v>0.5820493301341659</v>
      </c>
      <c r="I129" s="45">
        <v>0.3624687160598763</v>
      </c>
      <c r="J129" s="29">
        <v>0.46496823537946547</v>
      </c>
      <c r="K129" s="29">
        <v>0.4778841265279958</v>
      </c>
      <c r="L129" s="29">
        <v>0.4515703018415504</v>
      </c>
      <c r="M129" s="29">
        <v>0.41265616561387597</v>
      </c>
      <c r="N129" s="29">
        <v>0.4212726635824465</v>
      </c>
      <c r="O129" s="62">
        <v>0.3269755007809085</v>
      </c>
      <c r="P129" s="72">
        <v>0.2738857199080673</v>
      </c>
      <c r="Q129" s="72">
        <v>0.3963610747847397</v>
      </c>
    </row>
    <row r="130" spans="1:17" ht="12.75">
      <c r="A130" s="38" t="s">
        <v>142</v>
      </c>
      <c r="H130" s="29">
        <v>0.5872142510704041</v>
      </c>
      <c r="I130" s="45">
        <v>0.3706951185869476</v>
      </c>
      <c r="J130" s="29">
        <v>0.469261381890539</v>
      </c>
      <c r="K130" s="29">
        <v>0.48272753843168753</v>
      </c>
      <c r="L130" s="29">
        <v>0.45749826593843734</v>
      </c>
      <c r="M130" s="54">
        <v>0.406302123583805</v>
      </c>
      <c r="N130" s="54">
        <v>0.4251319651636126</v>
      </c>
      <c r="O130" s="63">
        <v>0.3302561950975202</v>
      </c>
      <c r="P130" s="87">
        <v>0.27782388988261175</v>
      </c>
      <c r="Q130" s="87">
        <v>0.3982525953174245</v>
      </c>
    </row>
    <row r="131" spans="1:17" ht="12.75">
      <c r="A131" s="39" t="s">
        <v>4</v>
      </c>
      <c r="H131" s="29">
        <v>0.013927299241000736</v>
      </c>
      <c r="I131" s="45">
        <v>0.011479683768139714</v>
      </c>
      <c r="J131" s="29">
        <v>0.013749987045423925</v>
      </c>
      <c r="K131" s="29">
        <v>0.012447470348838637</v>
      </c>
      <c r="L131" s="29">
        <v>0.011743386449974047</v>
      </c>
      <c r="M131" s="29">
        <v>0.03049015190621261</v>
      </c>
      <c r="N131" s="29">
        <v>0.01467863311872637</v>
      </c>
      <c r="O131" s="62">
        <v>0.013843277926539686</v>
      </c>
      <c r="P131" s="72">
        <v>0.008883798336768615</v>
      </c>
      <c r="Q131" s="72">
        <v>0.00761111833389841</v>
      </c>
    </row>
    <row r="132" spans="1:17" ht="12.75">
      <c r="A132" s="37" t="s">
        <v>143</v>
      </c>
      <c r="H132" s="29">
        <v>0.019092220177239015</v>
      </c>
      <c r="I132" s="45">
        <v>0.01970608629521104</v>
      </c>
      <c r="J132" s="29">
        <v>0.018043133556497497</v>
      </c>
      <c r="K132" s="29">
        <v>0.01729088225253039</v>
      </c>
      <c r="L132" s="29">
        <v>0.017671350546861003</v>
      </c>
      <c r="M132" s="29">
        <v>0.024136109876141683</v>
      </c>
      <c r="N132" s="29">
        <v>0.018537934699892494</v>
      </c>
      <c r="O132" s="62">
        <v>0.0171239722431514</v>
      </c>
      <c r="P132" s="72">
        <v>0.012821968311313051</v>
      </c>
      <c r="Q132" s="72">
        <v>0.009502638866583223</v>
      </c>
    </row>
    <row r="133" spans="1:17" ht="12.75">
      <c r="A133" s="40" t="s">
        <v>144</v>
      </c>
      <c r="H133" s="29"/>
      <c r="I133" s="45"/>
      <c r="J133" s="29"/>
      <c r="K133" s="29"/>
      <c r="L133" s="29"/>
      <c r="M133" s="29"/>
      <c r="N133" s="29"/>
      <c r="O133" s="62" t="s">
        <v>167</v>
      </c>
      <c r="P133" s="49" t="s">
        <v>161</v>
      </c>
      <c r="Q133" s="72" t="s">
        <v>167</v>
      </c>
    </row>
    <row r="134" spans="1:17" ht="12.75">
      <c r="A134" s="41" t="s">
        <v>107</v>
      </c>
      <c r="H134" s="29">
        <v>0.8122298861961784</v>
      </c>
      <c r="I134" s="45">
        <v>0.7772834529544784</v>
      </c>
      <c r="J134" s="29">
        <v>0.8628748286918946</v>
      </c>
      <c r="K134" s="29">
        <v>0.8525904022865946</v>
      </c>
      <c r="L134" s="29">
        <v>0.8500215912771241</v>
      </c>
      <c r="M134" s="29">
        <v>0.8050984207949814</v>
      </c>
      <c r="N134" s="29">
        <v>0.8531520174254235</v>
      </c>
      <c r="O134" s="62">
        <v>0.8503150925335035</v>
      </c>
      <c r="P134" s="72">
        <v>0.8053815097692151</v>
      </c>
      <c r="Q134" s="72">
        <v>0.9205754252641526</v>
      </c>
    </row>
    <row r="135" spans="1:17" ht="12.75">
      <c r="A135" s="42" t="s">
        <v>145</v>
      </c>
      <c r="H135" s="29">
        <v>0.3700461076781461</v>
      </c>
      <c r="I135" s="45">
        <v>0.40300240880935995</v>
      </c>
      <c r="J135" s="29">
        <v>0.4161000111473217</v>
      </c>
      <c r="K135" s="29">
        <v>0.450609365998364</v>
      </c>
      <c r="L135" s="29">
        <v>0.4588356304053163</v>
      </c>
      <c r="M135" s="29">
        <v>0.37432739242811586</v>
      </c>
      <c r="N135" s="29">
        <v>0.36777191791551356</v>
      </c>
      <c r="O135" s="62">
        <v>0.5243631674111892</v>
      </c>
      <c r="P135" s="72">
        <v>0.5127838103198799</v>
      </c>
      <c r="Q135" s="72">
        <v>0.48596650583577417</v>
      </c>
    </row>
    <row r="136" spans="1:17" ht="12.75">
      <c r="A136" s="42" t="s">
        <v>146</v>
      </c>
      <c r="H136" s="29">
        <v>0.3653156332685267</v>
      </c>
      <c r="I136" s="45">
        <v>0.25624016812506145</v>
      </c>
      <c r="J136" s="29">
        <v>0.3056202173072005</v>
      </c>
      <c r="K136" s="29">
        <v>0.27619605384191814</v>
      </c>
      <c r="L136" s="29">
        <v>0.31961087720560893</v>
      </c>
      <c r="M136" s="29">
        <v>0.25998360157054246</v>
      </c>
      <c r="N136" s="29">
        <v>0.19932118427236176</v>
      </c>
      <c r="O136" s="62">
        <v>0.16884572431397574</v>
      </c>
      <c r="P136" s="72">
        <v>0.1452717660487298</v>
      </c>
      <c r="Q136" s="72">
        <v>0.1505018577602474</v>
      </c>
    </row>
    <row r="137" spans="1:17" ht="12.75">
      <c r="A137" s="42" t="s">
        <v>147</v>
      </c>
      <c r="H137" s="29">
        <v>0.02529936968286008</v>
      </c>
      <c r="I137" s="45">
        <v>0.0051310097335561895</v>
      </c>
      <c r="J137" s="29">
        <v>0</v>
      </c>
      <c r="K137" s="29">
        <v>0</v>
      </c>
      <c r="L137" s="29">
        <v>0</v>
      </c>
      <c r="M137" s="29">
        <v>0.12957176730346562</v>
      </c>
      <c r="N137" s="29">
        <v>0.2545917035290958</v>
      </c>
      <c r="O137" s="62">
        <v>0.10852478196128483</v>
      </c>
      <c r="P137" s="72">
        <v>0.11296558126319128</v>
      </c>
      <c r="Q137" s="72">
        <v>0.23560619643028718</v>
      </c>
    </row>
    <row r="138" spans="1:17" ht="12.75">
      <c r="A138" s="41" t="s">
        <v>148</v>
      </c>
      <c r="H138" s="29">
        <v>0.10951915099129444</v>
      </c>
      <c r="I138" s="45">
        <v>0.1661709763051814</v>
      </c>
      <c r="J138" s="29">
        <v>0.06818882251496691</v>
      </c>
      <c r="K138" s="29">
        <v>0.0833887688228685</v>
      </c>
      <c r="L138" s="29">
        <v>0.08758261662288436</v>
      </c>
      <c r="M138" s="29">
        <v>0.022057297804745874</v>
      </c>
      <c r="N138" s="29">
        <v>0.03806738924487345</v>
      </c>
      <c r="O138" s="62">
        <v>0.08428392895128696</v>
      </c>
      <c r="P138" s="72">
        <v>0.14193410900612746</v>
      </c>
      <c r="Q138" s="72">
        <v>0.027275545813031363</v>
      </c>
    </row>
    <row r="139" spans="1:17" ht="13.5">
      <c r="A139" s="88" t="s">
        <v>216</v>
      </c>
      <c r="P139" s="88">
        <v>377940</v>
      </c>
      <c r="Q139" s="88">
        <v>55870</v>
      </c>
    </row>
    <row r="140" spans="1:17" ht="13.5">
      <c r="A140" s="90" t="s">
        <v>217</v>
      </c>
      <c r="P140" s="89">
        <v>0.6622741689592935</v>
      </c>
      <c r="Q140" s="89">
        <v>0.3905102751895591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0"/>
  <sheetViews>
    <sheetView workbookViewId="0" topLeftCell="A1">
      <pane xSplit="1" ySplit="1" topLeftCell="M5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62" sqref="Q62"/>
    </sheetView>
  </sheetViews>
  <sheetFormatPr defaultColWidth="11.421875" defaultRowHeight="12.75"/>
  <cols>
    <col min="1" max="1" width="36.8515625" style="0" customWidth="1"/>
    <col min="2" max="2" width="15.28125" style="0" customWidth="1"/>
    <col min="3" max="3" width="11.7109375" style="0" customWidth="1"/>
    <col min="4" max="6" width="12.00390625" style="0" customWidth="1"/>
  </cols>
  <sheetData>
    <row r="1" spans="1:18" ht="12.75">
      <c r="A1" t="s">
        <v>201</v>
      </c>
      <c r="B1" t="s">
        <v>187</v>
      </c>
      <c r="C1" t="s">
        <v>188</v>
      </c>
      <c r="D1" t="s">
        <v>189</v>
      </c>
      <c r="E1" t="s">
        <v>190</v>
      </c>
      <c r="F1" t="s">
        <v>191</v>
      </c>
      <c r="G1" t="s">
        <v>192</v>
      </c>
      <c r="H1" s="78" t="s">
        <v>194</v>
      </c>
      <c r="I1" s="30" t="s">
        <v>195</v>
      </c>
      <c r="J1" s="30" t="s">
        <v>193</v>
      </c>
      <c r="K1" s="30" t="s">
        <v>196</v>
      </c>
      <c r="L1" s="76" t="s">
        <v>198</v>
      </c>
      <c r="M1" s="30" t="s">
        <v>199</v>
      </c>
      <c r="N1" s="30" t="s">
        <v>197</v>
      </c>
      <c r="O1" s="30" t="s">
        <v>200</v>
      </c>
      <c r="P1" s="92" t="s">
        <v>200</v>
      </c>
      <c r="Q1" s="76" t="s">
        <v>218</v>
      </c>
      <c r="R1" s="76" t="s">
        <v>219</v>
      </c>
    </row>
    <row r="2" spans="1:18" ht="12.75">
      <c r="A2" s="1" t="s">
        <v>0</v>
      </c>
      <c r="B2" s="18" t="s">
        <v>162</v>
      </c>
      <c r="C2" s="18" t="s">
        <v>79</v>
      </c>
      <c r="D2" s="18" t="s">
        <v>85</v>
      </c>
      <c r="E2" s="18" t="s">
        <v>91</v>
      </c>
      <c r="F2" s="18" t="s">
        <v>97</v>
      </c>
      <c r="G2" s="25" t="s">
        <v>103</v>
      </c>
      <c r="H2" s="25" t="s">
        <v>152</v>
      </c>
      <c r="I2" s="43" t="s">
        <v>152</v>
      </c>
      <c r="J2" s="48" t="s">
        <v>152</v>
      </c>
      <c r="K2" s="52" t="s">
        <v>152</v>
      </c>
      <c r="L2" s="49" t="s">
        <v>152</v>
      </c>
      <c r="M2" s="49" t="s">
        <v>152</v>
      </c>
      <c r="N2" s="49" t="s">
        <v>162</v>
      </c>
      <c r="O2" s="55" t="s">
        <v>162</v>
      </c>
      <c r="P2" s="55" t="s">
        <v>162</v>
      </c>
      <c r="Q2" s="55" t="s">
        <v>162</v>
      </c>
      <c r="R2" s="55" t="s">
        <v>162</v>
      </c>
    </row>
    <row r="3" spans="1:17" ht="12.75">
      <c r="A3" s="2" t="s">
        <v>1</v>
      </c>
      <c r="B3" s="2">
        <v>2149047.732</v>
      </c>
      <c r="C3" s="2">
        <v>3312005</v>
      </c>
      <c r="D3" s="2">
        <v>5167388</v>
      </c>
      <c r="E3" s="2">
        <v>5727049</v>
      </c>
      <c r="F3" s="2">
        <v>5861611</v>
      </c>
      <c r="G3" s="2">
        <v>5590942</v>
      </c>
      <c r="H3" s="2">
        <v>6219954</v>
      </c>
      <c r="I3" s="2">
        <v>6695351</v>
      </c>
      <c r="J3" s="49">
        <v>7880143</v>
      </c>
      <c r="K3" s="49">
        <v>8091839</v>
      </c>
      <c r="L3" s="49">
        <v>9139089</v>
      </c>
      <c r="M3" s="49">
        <v>8114035</v>
      </c>
      <c r="N3" s="49">
        <v>9152776</v>
      </c>
      <c r="O3" s="56">
        <v>7589933</v>
      </c>
      <c r="P3" s="70">
        <v>10196524</v>
      </c>
      <c r="Q3" s="70">
        <v>14155620</v>
      </c>
    </row>
    <row r="4" spans="1:17" ht="12.75">
      <c r="A4" s="3" t="s">
        <v>2</v>
      </c>
      <c r="B4" s="2">
        <v>54324.388999999996</v>
      </c>
      <c r="C4" s="2">
        <v>32772</v>
      </c>
      <c r="D4" s="2">
        <v>34514</v>
      </c>
      <c r="E4" s="2">
        <v>29502</v>
      </c>
      <c r="F4" s="2">
        <v>57381</v>
      </c>
      <c r="G4" s="2">
        <v>65338</v>
      </c>
      <c r="H4" s="2">
        <v>102065</v>
      </c>
      <c r="I4" s="2">
        <v>123622</v>
      </c>
      <c r="J4" s="49">
        <v>123603</v>
      </c>
      <c r="K4" s="49">
        <v>170512</v>
      </c>
      <c r="L4" s="49">
        <v>165979</v>
      </c>
      <c r="M4" s="49">
        <v>270733</v>
      </c>
      <c r="N4" s="49">
        <v>241017</v>
      </c>
      <c r="O4" s="56">
        <v>246156</v>
      </c>
      <c r="P4" s="70">
        <v>362302</v>
      </c>
      <c r="Q4" s="70">
        <v>348886</v>
      </c>
    </row>
    <row r="5" spans="1:17" ht="12.75">
      <c r="A5" s="4" t="s">
        <v>3</v>
      </c>
      <c r="B5" s="2">
        <v>87276.79</v>
      </c>
      <c r="C5" s="2">
        <v>97168</v>
      </c>
      <c r="D5" s="2">
        <v>117370</v>
      </c>
      <c r="E5" s="2">
        <v>157128</v>
      </c>
      <c r="F5" s="2">
        <v>259968</v>
      </c>
      <c r="G5" s="2">
        <v>368461</v>
      </c>
      <c r="H5" s="2">
        <v>380201</v>
      </c>
      <c r="I5" s="2">
        <v>392790</v>
      </c>
      <c r="J5" s="49">
        <v>394443</v>
      </c>
      <c r="K5" s="49">
        <v>474641</v>
      </c>
      <c r="L5" s="49">
        <v>452676</v>
      </c>
      <c r="M5" s="49">
        <v>653800</v>
      </c>
      <c r="N5" s="49">
        <v>680171</v>
      </c>
      <c r="O5" s="56">
        <v>645482</v>
      </c>
      <c r="P5" s="70">
        <v>495742</v>
      </c>
      <c r="Q5" s="70">
        <v>421862</v>
      </c>
    </row>
    <row r="6" spans="1:17" ht="12.75">
      <c r="A6" s="5" t="s">
        <v>4</v>
      </c>
      <c r="B6" s="2">
        <v>141601.179</v>
      </c>
      <c r="C6" s="2">
        <v>129940</v>
      </c>
      <c r="D6" s="2">
        <v>151884</v>
      </c>
      <c r="E6" s="2">
        <v>186630</v>
      </c>
      <c r="F6" s="2">
        <v>317349</v>
      </c>
      <c r="G6" s="2">
        <v>433799</v>
      </c>
      <c r="H6" s="2">
        <v>482266</v>
      </c>
      <c r="I6" s="2">
        <v>516412</v>
      </c>
      <c r="J6" s="49">
        <v>518046</v>
      </c>
      <c r="K6" s="49">
        <v>645153</v>
      </c>
      <c r="L6" s="49">
        <v>618655</v>
      </c>
      <c r="M6" s="49">
        <v>924533</v>
      </c>
      <c r="N6" s="49">
        <v>921188</v>
      </c>
      <c r="O6" s="56">
        <v>891638</v>
      </c>
      <c r="P6" s="70">
        <v>858044</v>
      </c>
      <c r="Q6" s="70">
        <v>770748</v>
      </c>
    </row>
    <row r="7" spans="1:17" ht="12.75">
      <c r="A7" s="4" t="s">
        <v>5</v>
      </c>
      <c r="B7" s="2">
        <v>168196.94400000002</v>
      </c>
      <c r="C7" s="2">
        <v>158111</v>
      </c>
      <c r="D7" s="2">
        <v>187127</v>
      </c>
      <c r="E7" s="2">
        <v>249851</v>
      </c>
      <c r="F7" s="2">
        <v>395691</v>
      </c>
      <c r="G7" s="2">
        <v>477667</v>
      </c>
      <c r="H7" s="2">
        <v>490970</v>
      </c>
      <c r="I7" s="2">
        <v>525507</v>
      </c>
      <c r="J7" s="49">
        <v>524409</v>
      </c>
      <c r="K7" s="49">
        <v>632774</v>
      </c>
      <c r="L7" s="49">
        <v>610721</v>
      </c>
      <c r="M7" s="49">
        <v>895507</v>
      </c>
      <c r="N7" s="49">
        <v>902207</v>
      </c>
      <c r="O7" s="56">
        <v>916804</v>
      </c>
      <c r="P7" s="70">
        <v>889872</v>
      </c>
      <c r="Q7" s="70">
        <v>870691</v>
      </c>
    </row>
    <row r="8" spans="1:17" ht="12.75">
      <c r="A8" s="2" t="s">
        <v>6</v>
      </c>
      <c r="B8" s="2">
        <v>94265.664</v>
      </c>
      <c r="C8" s="2">
        <v>109222</v>
      </c>
      <c r="D8" s="2">
        <v>136917</v>
      </c>
      <c r="E8" s="2">
        <v>177448</v>
      </c>
      <c r="F8" s="2">
        <v>238754</v>
      </c>
      <c r="G8" s="2">
        <v>278186</v>
      </c>
      <c r="H8" s="2">
        <v>550489</v>
      </c>
      <c r="I8" s="2">
        <v>583565</v>
      </c>
      <c r="J8" s="49">
        <v>727221</v>
      </c>
      <c r="K8" s="49">
        <v>1233556</v>
      </c>
      <c r="L8" s="49">
        <v>1219749</v>
      </c>
      <c r="M8" s="49">
        <v>1311026</v>
      </c>
      <c r="N8" s="49">
        <v>1440209</v>
      </c>
      <c r="O8" s="56">
        <v>1366365</v>
      </c>
      <c r="P8" s="70">
        <v>1363903</v>
      </c>
      <c r="Q8" s="70">
        <v>1233078</v>
      </c>
    </row>
    <row r="9" spans="1:17" ht="12.75">
      <c r="A9" s="2" t="s">
        <v>7</v>
      </c>
      <c r="B9" s="2">
        <v>6315184.76</v>
      </c>
      <c r="C9" s="2">
        <v>7944669</v>
      </c>
      <c r="D9" s="2">
        <v>10349891</v>
      </c>
      <c r="E9" s="2">
        <v>11584948</v>
      </c>
      <c r="F9" s="2">
        <v>12399412</v>
      </c>
      <c r="G9" s="2">
        <v>12800900</v>
      </c>
      <c r="H9" s="2">
        <v>14141353</v>
      </c>
      <c r="I9" s="2">
        <v>15502413</v>
      </c>
      <c r="J9" s="49">
        <v>18795027</v>
      </c>
      <c r="K9" s="49">
        <v>18900553</v>
      </c>
      <c r="L9" s="49">
        <v>20240472</v>
      </c>
      <c r="M9" s="49">
        <v>20850301</v>
      </c>
      <c r="N9" s="49">
        <v>24277886</v>
      </c>
      <c r="O9" s="56">
        <v>28146205</v>
      </c>
      <c r="P9" s="70">
        <v>35998298</v>
      </c>
      <c r="Q9" s="70">
        <v>43883519</v>
      </c>
    </row>
    <row r="10" spans="1:17" ht="12.75">
      <c r="A10" s="6" t="s">
        <v>8</v>
      </c>
      <c r="B10" s="2">
        <v>4836606.3719999995</v>
      </c>
      <c r="C10" s="2">
        <v>6063930</v>
      </c>
      <c r="D10" s="2">
        <v>8032355</v>
      </c>
      <c r="E10" s="2">
        <v>8687672</v>
      </c>
      <c r="F10" s="2">
        <v>9211877</v>
      </c>
      <c r="G10" s="2">
        <v>9468863</v>
      </c>
      <c r="H10" s="2">
        <v>10687496</v>
      </c>
      <c r="I10" s="2">
        <v>11707274</v>
      </c>
      <c r="J10" s="49">
        <v>14582231</v>
      </c>
      <c r="K10" s="49">
        <v>14306832</v>
      </c>
      <c r="L10" s="49">
        <v>15028180</v>
      </c>
      <c r="M10" s="49">
        <v>14263283</v>
      </c>
      <c r="N10" s="49">
        <v>16805489</v>
      </c>
      <c r="O10" s="56">
        <v>20993233</v>
      </c>
      <c r="P10" s="70">
        <v>28066986</v>
      </c>
      <c r="Q10" s="70">
        <v>33382093</v>
      </c>
    </row>
    <row r="11" spans="1:17" ht="12.75">
      <c r="A11" s="2" t="s">
        <v>9</v>
      </c>
      <c r="B11" s="2">
        <v>169412</v>
      </c>
      <c r="C11" s="2">
        <v>294807</v>
      </c>
      <c r="D11" s="2">
        <v>340407</v>
      </c>
      <c r="E11" s="2">
        <v>369969</v>
      </c>
      <c r="F11" s="2">
        <v>437198</v>
      </c>
      <c r="G11" s="2">
        <v>424264</v>
      </c>
      <c r="H11" s="2">
        <v>474462</v>
      </c>
      <c r="I11" s="2">
        <v>527767</v>
      </c>
      <c r="J11" s="49">
        <v>620399</v>
      </c>
      <c r="K11" s="49">
        <v>727050</v>
      </c>
      <c r="L11" s="49">
        <v>861205</v>
      </c>
      <c r="M11" s="49">
        <v>1200482</v>
      </c>
      <c r="N11" s="49">
        <v>1456106</v>
      </c>
      <c r="O11" s="56">
        <v>1598891</v>
      </c>
      <c r="P11" s="70">
        <v>1672618</v>
      </c>
      <c r="Q11" s="70">
        <v>1734283</v>
      </c>
    </row>
    <row r="12" spans="1:17" ht="12.75">
      <c r="A12" s="2" t="s">
        <v>10</v>
      </c>
      <c r="B12" s="2">
        <v>827857.257</v>
      </c>
      <c r="C12" s="2">
        <v>1178504</v>
      </c>
      <c r="D12" s="2">
        <v>1357793</v>
      </c>
      <c r="E12" s="2">
        <v>1618967</v>
      </c>
      <c r="F12" s="2">
        <v>1755707</v>
      </c>
      <c r="G12" s="2">
        <v>1714793</v>
      </c>
      <c r="H12" s="2">
        <v>1879152</v>
      </c>
      <c r="I12" s="2">
        <v>2051002</v>
      </c>
      <c r="J12" s="49">
        <v>2364811</v>
      </c>
      <c r="K12" s="49">
        <v>2742105</v>
      </c>
      <c r="L12" s="49">
        <v>2872124</v>
      </c>
      <c r="M12" s="49">
        <v>3388590</v>
      </c>
      <c r="N12" s="49">
        <v>3853527</v>
      </c>
      <c r="O12" s="56">
        <v>4344767</v>
      </c>
      <c r="P12" s="70">
        <v>5159162</v>
      </c>
      <c r="Q12" s="70">
        <v>6298307</v>
      </c>
    </row>
    <row r="13" spans="1:17" ht="12.75">
      <c r="A13" s="2" t="s">
        <v>11</v>
      </c>
      <c r="B13" s="2">
        <v>648843.407</v>
      </c>
      <c r="C13" s="2">
        <v>607295</v>
      </c>
      <c r="D13" s="2">
        <v>872757</v>
      </c>
      <c r="E13" s="2">
        <v>1377942</v>
      </c>
      <c r="F13" s="2">
        <v>2012492</v>
      </c>
      <c r="G13" s="2">
        <v>1650444</v>
      </c>
      <c r="H13" s="2">
        <v>1318479</v>
      </c>
      <c r="I13" s="2">
        <v>1330348</v>
      </c>
      <c r="J13" s="49">
        <v>1320586</v>
      </c>
      <c r="K13" s="49">
        <v>1437834</v>
      </c>
      <c r="L13" s="49">
        <v>1625808</v>
      </c>
      <c r="M13" s="49">
        <v>2325228</v>
      </c>
      <c r="N13" s="49">
        <v>2418561</v>
      </c>
      <c r="O13" s="56">
        <v>2855568</v>
      </c>
      <c r="P13" s="70">
        <v>2866673</v>
      </c>
      <c r="Q13" s="70">
        <v>3035407</v>
      </c>
    </row>
    <row r="14" spans="1:17" ht="12.75">
      <c r="A14" s="2" t="s">
        <v>12</v>
      </c>
      <c r="B14" s="2">
        <v>287581.314</v>
      </c>
      <c r="C14" s="2">
        <v>334127</v>
      </c>
      <c r="D14" s="2">
        <v>597321</v>
      </c>
      <c r="E14" s="2">
        <v>1007321</v>
      </c>
      <c r="F14" s="2">
        <v>1563908</v>
      </c>
      <c r="G14" s="2">
        <v>1156222</v>
      </c>
      <c r="H14" s="2">
        <v>950272</v>
      </c>
      <c r="I14" s="2">
        <v>932594</v>
      </c>
      <c r="J14" s="49">
        <v>962885</v>
      </c>
      <c r="K14" s="49">
        <v>990433</v>
      </c>
      <c r="L14" s="49">
        <v>1160817</v>
      </c>
      <c r="M14" s="49">
        <v>1548473</v>
      </c>
      <c r="N14" s="49">
        <v>1490037</v>
      </c>
      <c r="O14" s="56">
        <v>1443967</v>
      </c>
      <c r="P14" s="70">
        <v>1211408</v>
      </c>
      <c r="Q14" s="70">
        <v>1373936</v>
      </c>
    </row>
    <row r="15" spans="1:17" ht="12.75">
      <c r="A15" s="2" t="s">
        <v>13</v>
      </c>
      <c r="B15" s="2">
        <v>214318.271</v>
      </c>
      <c r="C15" s="2">
        <v>157555</v>
      </c>
      <c r="D15" s="2">
        <v>221752</v>
      </c>
      <c r="E15" s="2">
        <v>455306</v>
      </c>
      <c r="F15" s="2">
        <v>784505</v>
      </c>
      <c r="G15" s="2">
        <v>612985</v>
      </c>
      <c r="H15" s="2">
        <v>387761</v>
      </c>
      <c r="I15" s="2">
        <v>410958</v>
      </c>
      <c r="J15" s="49">
        <v>410009</v>
      </c>
      <c r="K15" s="49">
        <v>410752</v>
      </c>
      <c r="L15" s="49">
        <v>469850</v>
      </c>
      <c r="M15" s="49">
        <v>1001462</v>
      </c>
      <c r="N15" s="49">
        <v>934456</v>
      </c>
      <c r="O15" s="56">
        <v>993690</v>
      </c>
      <c r="P15" s="70">
        <v>778127</v>
      </c>
      <c r="Q15" s="70">
        <v>821986</v>
      </c>
    </row>
    <row r="16" spans="1:17" ht="12.75">
      <c r="A16" s="2" t="s">
        <v>14</v>
      </c>
      <c r="B16" s="2">
        <v>204628.199</v>
      </c>
      <c r="C16" s="2">
        <v>136433</v>
      </c>
      <c r="D16" s="2">
        <v>202461</v>
      </c>
      <c r="E16" s="2">
        <v>402378</v>
      </c>
      <c r="F16" s="2">
        <v>688894</v>
      </c>
      <c r="G16" s="2">
        <v>545491</v>
      </c>
      <c r="H16" s="2">
        <v>343908</v>
      </c>
      <c r="I16" s="2">
        <v>354640</v>
      </c>
      <c r="J16" s="49">
        <v>352704</v>
      </c>
      <c r="K16" s="49">
        <v>353373</v>
      </c>
      <c r="L16" s="49">
        <v>391874</v>
      </c>
      <c r="M16" s="49">
        <v>776492</v>
      </c>
      <c r="N16" s="49">
        <v>744961</v>
      </c>
      <c r="O16" s="56">
        <v>752537</v>
      </c>
      <c r="P16" s="70">
        <v>692238</v>
      </c>
      <c r="Q16" s="70">
        <v>731512</v>
      </c>
    </row>
    <row r="17" spans="1:17" ht="12.75">
      <c r="A17" s="5" t="s">
        <v>15</v>
      </c>
      <c r="B17" s="2">
        <v>383103.86</v>
      </c>
      <c r="C17" s="2">
        <v>411724</v>
      </c>
      <c r="D17" s="2">
        <v>613198</v>
      </c>
      <c r="E17" s="2">
        <v>811214</v>
      </c>
      <c r="F17" s="2">
        <v>1011384</v>
      </c>
      <c r="G17" s="2">
        <v>926853</v>
      </c>
      <c r="H17" s="2">
        <v>842036</v>
      </c>
      <c r="I17" s="2">
        <v>832498</v>
      </c>
      <c r="J17" s="49">
        <v>849723</v>
      </c>
      <c r="K17" s="49">
        <v>944165</v>
      </c>
      <c r="L17" s="49">
        <v>1050122</v>
      </c>
      <c r="M17" s="49">
        <v>1005359</v>
      </c>
      <c r="N17" s="49">
        <v>1331666</v>
      </c>
      <c r="O17" s="56">
        <v>1614134</v>
      </c>
      <c r="P17" s="70">
        <v>2031515</v>
      </c>
      <c r="Q17" s="70">
        <v>2156650</v>
      </c>
    </row>
    <row r="18" spans="1:17" ht="12.75">
      <c r="A18" s="2" t="s">
        <v>16</v>
      </c>
      <c r="B18" s="2">
        <v>249950.269</v>
      </c>
      <c r="C18" s="2">
        <v>267494</v>
      </c>
      <c r="D18" s="2">
        <v>466269</v>
      </c>
      <c r="E18" s="2">
        <v>556497</v>
      </c>
      <c r="F18" s="2">
        <v>738121</v>
      </c>
      <c r="G18" s="2">
        <v>819735</v>
      </c>
      <c r="H18" s="2">
        <v>869244</v>
      </c>
      <c r="I18" s="2">
        <v>879613</v>
      </c>
      <c r="J18" s="49">
        <v>880696</v>
      </c>
      <c r="K18" s="49">
        <v>971097</v>
      </c>
      <c r="L18" s="49">
        <v>978305</v>
      </c>
      <c r="M18" s="49">
        <v>1111802</v>
      </c>
      <c r="N18" s="49">
        <v>1283299</v>
      </c>
      <c r="O18" s="56">
        <v>1454421</v>
      </c>
      <c r="P18" s="70">
        <v>1531944</v>
      </c>
      <c r="Q18" s="70">
        <v>1809200</v>
      </c>
    </row>
    <row r="19" spans="1:17" ht="12.75">
      <c r="A19" s="2" t="s">
        <v>17</v>
      </c>
      <c r="B19" s="2">
        <v>133420.59100000001</v>
      </c>
      <c r="C19" s="2">
        <v>102430</v>
      </c>
      <c r="D19" s="2">
        <v>160510</v>
      </c>
      <c r="E19" s="2">
        <v>257503</v>
      </c>
      <c r="F19" s="2">
        <v>280270</v>
      </c>
      <c r="G19" s="2">
        <v>107118</v>
      </c>
      <c r="H19" s="2">
        <v>-27208</v>
      </c>
      <c r="I19" s="2">
        <v>-47115</v>
      </c>
      <c r="J19" s="49">
        <v>-30973</v>
      </c>
      <c r="K19" s="49">
        <v>-26932</v>
      </c>
      <c r="L19" s="49">
        <v>71817</v>
      </c>
      <c r="M19" s="49">
        <v>-106443</v>
      </c>
      <c r="N19" s="49">
        <v>1932891</v>
      </c>
      <c r="O19" s="56">
        <v>2386024</v>
      </c>
      <c r="P19" s="70">
        <v>2741560</v>
      </c>
      <c r="Q19" s="70">
        <v>3468884</v>
      </c>
    </row>
    <row r="20" spans="1:17" ht="12.75">
      <c r="A20" s="2" t="s">
        <v>18</v>
      </c>
      <c r="B20" s="2">
        <v>183909.595</v>
      </c>
      <c r="C20" s="2">
        <v>162863</v>
      </c>
      <c r="D20" s="2">
        <v>229744</v>
      </c>
      <c r="E20" s="2">
        <v>309085</v>
      </c>
      <c r="F20" s="2">
        <v>335790</v>
      </c>
      <c r="G20" s="2">
        <v>210183</v>
      </c>
      <c r="H20" s="2">
        <v>210869</v>
      </c>
      <c r="I20" s="2">
        <v>213992</v>
      </c>
      <c r="J20" s="49">
        <v>213987</v>
      </c>
      <c r="K20" s="49">
        <v>248363</v>
      </c>
      <c r="L20" s="49">
        <v>359602</v>
      </c>
      <c r="M20" s="49">
        <v>624424</v>
      </c>
      <c r="N20" s="49">
        <v>0</v>
      </c>
      <c r="O20" s="56">
        <v>2386024</v>
      </c>
      <c r="P20" s="70">
        <v>2741560</v>
      </c>
      <c r="Q20" s="70">
        <v>3468884</v>
      </c>
    </row>
    <row r="21" spans="1:17" ht="12.75">
      <c r="A21" s="2" t="s">
        <v>19</v>
      </c>
      <c r="B21" s="2">
        <v>196650.562</v>
      </c>
      <c r="C21" s="2">
        <v>158491</v>
      </c>
      <c r="D21" s="2">
        <v>223063</v>
      </c>
      <c r="E21" s="2">
        <v>289997</v>
      </c>
      <c r="F21" s="2">
        <v>310702</v>
      </c>
      <c r="G21" s="2">
        <v>193783</v>
      </c>
      <c r="H21" s="2">
        <v>204074</v>
      </c>
      <c r="I21" s="2">
        <v>218480</v>
      </c>
      <c r="J21" s="49">
        <v>211575</v>
      </c>
      <c r="K21" s="49">
        <v>228179</v>
      </c>
      <c r="L21" s="49">
        <v>337765</v>
      </c>
      <c r="M21" s="49">
        <v>570761</v>
      </c>
      <c r="N21" s="49">
        <v>544491</v>
      </c>
      <c r="O21" s="56">
        <v>745417</v>
      </c>
      <c r="P21" s="70">
        <v>1054675</v>
      </c>
      <c r="Q21" s="70">
        <v>1404897</v>
      </c>
    </row>
    <row r="22" spans="1:17" ht="12.75">
      <c r="A22" s="7" t="s">
        <v>20</v>
      </c>
      <c r="B22" s="18" t="s">
        <v>73</v>
      </c>
      <c r="C22" s="18" t="s">
        <v>79</v>
      </c>
      <c r="D22" s="18" t="s">
        <v>85</v>
      </c>
      <c r="E22" s="18" t="s">
        <v>91</v>
      </c>
      <c r="F22" s="18" t="s">
        <v>97</v>
      </c>
      <c r="G22" s="25" t="s">
        <v>103</v>
      </c>
      <c r="H22" s="25" t="s">
        <v>152</v>
      </c>
      <c r="I22" s="25" t="s">
        <v>152</v>
      </c>
      <c r="J22" s="49" t="s">
        <v>152</v>
      </c>
      <c r="K22" s="49" t="s">
        <v>152</v>
      </c>
      <c r="L22" s="49" t="s">
        <v>152</v>
      </c>
      <c r="M22" s="49" t="s">
        <v>152</v>
      </c>
      <c r="N22" s="49" t="s">
        <v>162</v>
      </c>
      <c r="O22" s="56" t="s">
        <v>162</v>
      </c>
      <c r="P22" s="70" t="s">
        <v>162</v>
      </c>
      <c r="Q22" s="70" t="s">
        <v>162</v>
      </c>
    </row>
    <row r="23" spans="1:17" ht="12.75">
      <c r="A23" s="77" t="s">
        <v>21</v>
      </c>
      <c r="B23" s="19" t="s">
        <v>69</v>
      </c>
      <c r="C23" s="19" t="s">
        <v>69</v>
      </c>
      <c r="D23" s="19" t="s">
        <v>69</v>
      </c>
      <c r="E23" s="19" t="s">
        <v>69</v>
      </c>
      <c r="F23" s="19" t="s">
        <v>69</v>
      </c>
      <c r="G23" s="19" t="s">
        <v>69</v>
      </c>
      <c r="H23" s="19" t="s">
        <v>69</v>
      </c>
      <c r="I23" s="19" t="s">
        <v>69</v>
      </c>
      <c r="J23" s="50" t="s">
        <v>69</v>
      </c>
      <c r="K23" s="49" t="s">
        <v>69</v>
      </c>
      <c r="L23" s="50" t="s">
        <v>69</v>
      </c>
      <c r="M23" s="49" t="s">
        <v>69</v>
      </c>
      <c r="N23" s="49" t="s">
        <v>69</v>
      </c>
      <c r="O23" s="56" t="s">
        <v>69</v>
      </c>
      <c r="P23" s="70" t="s">
        <v>69</v>
      </c>
      <c r="Q23" s="70" t="s">
        <v>69</v>
      </c>
    </row>
    <row r="24" spans="1:17" ht="12.75">
      <c r="A24" s="8" t="s">
        <v>22</v>
      </c>
      <c r="B24" s="20">
        <v>1.2154905525290245</v>
      </c>
      <c r="C24" s="20">
        <v>1.2576626436602325</v>
      </c>
      <c r="D24" s="20">
        <v>1.2140961603211056</v>
      </c>
      <c r="E24" s="20">
        <v>1.1220298555583252</v>
      </c>
      <c r="F24" s="20">
        <v>1.0355743128484285</v>
      </c>
      <c r="G24" s="20">
        <v>1.0290146840605976</v>
      </c>
      <c r="H24" s="20">
        <v>1.1372841585783595</v>
      </c>
      <c r="I24" s="20">
        <v>1.1438930417887838</v>
      </c>
      <c r="J24" s="50">
        <v>1.1415978894335148</v>
      </c>
      <c r="K24" s="53">
        <v>1.1399943309961986</v>
      </c>
      <c r="L24" s="50">
        <v>1.188951089714077</v>
      </c>
      <c r="M24" s="53">
        <v>1.1768449851508846</v>
      </c>
      <c r="N24" s="53">
        <v>1.2325604845970455</v>
      </c>
      <c r="O24" s="57">
        <v>1.1362744308110224</v>
      </c>
      <c r="P24" s="83">
        <v>1.3256476729317381</v>
      </c>
      <c r="Q24" s="83">
        <v>1.3527821827180446</v>
      </c>
    </row>
    <row r="25" spans="1:17" ht="12.75">
      <c r="A25" s="8" t="s">
        <v>23</v>
      </c>
      <c r="B25" s="20">
        <v>0.3173086096508458</v>
      </c>
      <c r="C25" s="20">
        <v>0.29083639019431173</v>
      </c>
      <c r="D25" s="20">
        <v>0.26919266216690785</v>
      </c>
      <c r="E25" s="20">
        <v>0.21642891579932502</v>
      </c>
      <c r="F25" s="20">
        <v>0.14781691943339909</v>
      </c>
      <c r="G25" s="20">
        <v>0.10785843813069047</v>
      </c>
      <c r="H25" s="20">
        <v>0.1372841585783595</v>
      </c>
      <c r="I25" s="20">
        <v>0.14389304178878387</v>
      </c>
      <c r="J25" s="50">
        <v>0.14159788943351476</v>
      </c>
      <c r="K25" s="53">
        <v>0.13999433099619857</v>
      </c>
      <c r="L25" s="50">
        <v>0.18895108971407698</v>
      </c>
      <c r="M25" s="53">
        <v>0.17684498515088468</v>
      </c>
      <c r="N25" s="53">
        <v>0.20641054655914187</v>
      </c>
      <c r="O25" s="57">
        <v>0.21450108197702525</v>
      </c>
      <c r="P25" s="83">
        <v>0.36948448913100596</v>
      </c>
      <c r="Q25" s="83">
        <v>0.4054332032292741</v>
      </c>
    </row>
    <row r="26" spans="1:17" ht="12.75">
      <c r="A26" s="8" t="s">
        <v>24</v>
      </c>
      <c r="B26" s="20">
        <v>7.395559256351052</v>
      </c>
      <c r="C26" s="20">
        <v>9.703864031313023</v>
      </c>
      <c r="D26" s="20">
        <v>9.307793400487789</v>
      </c>
      <c r="E26" s="20">
        <v>6.144607356569581</v>
      </c>
      <c r="F26" s="20">
        <v>4.149386899137843</v>
      </c>
      <c r="G26" s="20">
        <v>4.989774256641001</v>
      </c>
      <c r="H26" s="20">
        <v>6.786585743231789</v>
      </c>
      <c r="I26" s="20">
        <v>7.3110303948365</v>
      </c>
      <c r="J26" s="50">
        <v>9.271538673641208</v>
      </c>
      <c r="K26" s="53">
        <v>8.281607150307133</v>
      </c>
      <c r="L26" s="50">
        <v>7.946737458875943</v>
      </c>
      <c r="M26" s="53">
        <v>4.217143175836144</v>
      </c>
      <c r="N26" s="53">
        <v>6.095393196793059</v>
      </c>
      <c r="O26" s="57">
        <v>5.788901102695735</v>
      </c>
      <c r="P26" s="83">
        <v>9.456251116677468</v>
      </c>
      <c r="Q26" s="83">
        <v>9.154335928199874</v>
      </c>
    </row>
    <row r="27" spans="1:17" ht="12.75">
      <c r="A27" s="8" t="s">
        <v>25</v>
      </c>
      <c r="B27" s="20">
        <v>3.4676297945907897</v>
      </c>
      <c r="C27" s="20">
        <v>6.077642127978948</v>
      </c>
      <c r="D27" s="20">
        <v>6.236009253750436</v>
      </c>
      <c r="E27" s="20">
        <v>4.2741787183991855</v>
      </c>
      <c r="F27" s="20">
        <v>2.7886697894990244</v>
      </c>
      <c r="G27" s="20">
        <v>3.111884281899232</v>
      </c>
      <c r="H27" s="20">
        <v>4.184272133079674</v>
      </c>
      <c r="I27" s="20">
        <v>4.409622945961076</v>
      </c>
      <c r="J27" s="50">
        <v>5.273834891808036</v>
      </c>
      <c r="K27" s="53">
        <v>4.964574247998057</v>
      </c>
      <c r="L27" s="50">
        <v>5.112551109629281</v>
      </c>
      <c r="M27" s="53">
        <v>2.5140582469523296</v>
      </c>
      <c r="N27" s="53">
        <v>3.4697166650934474</v>
      </c>
      <c r="O27" s="57">
        <v>2.1840779598977877</v>
      </c>
      <c r="P27" s="83">
        <v>3.5721501515178056</v>
      </c>
      <c r="Q27" s="83">
        <v>4.085109698644368</v>
      </c>
    </row>
    <row r="28" spans="1:17" ht="12.75">
      <c r="A28" s="77" t="s">
        <v>26</v>
      </c>
      <c r="B28" s="19" t="s">
        <v>69</v>
      </c>
      <c r="C28" s="19" t="s">
        <v>69</v>
      </c>
      <c r="D28" s="19" t="s">
        <v>69</v>
      </c>
      <c r="E28" s="19" t="s">
        <v>69</v>
      </c>
      <c r="F28" s="19" t="s">
        <v>69</v>
      </c>
      <c r="G28" s="19" t="s">
        <v>69</v>
      </c>
      <c r="H28" s="19" t="s">
        <v>69</v>
      </c>
      <c r="I28" s="19" t="s">
        <v>69</v>
      </c>
      <c r="J28" s="50" t="s">
        <v>69</v>
      </c>
      <c r="K28" s="49" t="s">
        <v>69</v>
      </c>
      <c r="L28" s="50" t="s">
        <v>69</v>
      </c>
      <c r="M28" s="49" t="s">
        <v>69</v>
      </c>
      <c r="N28" s="49" t="s">
        <v>69</v>
      </c>
      <c r="O28" s="56" t="s">
        <v>69</v>
      </c>
      <c r="P28" s="70" t="s">
        <v>69</v>
      </c>
      <c r="Q28" s="70" t="s">
        <v>69</v>
      </c>
    </row>
    <row r="29" spans="1:17" ht="12.75">
      <c r="A29" s="9" t="s">
        <v>27</v>
      </c>
      <c r="B29" s="20">
        <v>0.8227130995953349</v>
      </c>
      <c r="C29" s="20">
        <v>0.7951257875400154</v>
      </c>
      <c r="D29" s="20">
        <v>0.8236579874657695</v>
      </c>
      <c r="E29" s="20">
        <v>0.89124188188593</v>
      </c>
      <c r="F29" s="20">
        <v>0.9656477450173725</v>
      </c>
      <c r="G29" s="20">
        <v>0.9718034304951776</v>
      </c>
      <c r="H29" s="20">
        <v>0.8792877245824219</v>
      </c>
      <c r="I29" s="20">
        <v>0.8742076081136323</v>
      </c>
      <c r="J29" s="50">
        <v>0.8759651793822266</v>
      </c>
      <c r="K29" s="53">
        <v>0.8771973445921764</v>
      </c>
      <c r="L29" s="50">
        <v>0.8410774914555008</v>
      </c>
      <c r="M29" s="53">
        <v>0.849729584284874</v>
      </c>
      <c r="N29" s="53">
        <v>0.8113192111029949</v>
      </c>
      <c r="O29" s="57">
        <v>0.8800690862032725</v>
      </c>
      <c r="P29" s="83">
        <v>0.7543482483459941</v>
      </c>
      <c r="Q29" s="83">
        <v>0.7392173054724704</v>
      </c>
    </row>
    <row r="30" spans="1:17" ht="12.75">
      <c r="A30" s="9" t="s">
        <v>23</v>
      </c>
      <c r="B30" s="20">
        <v>0.26105394977413354</v>
      </c>
      <c r="C30" s="20">
        <v>0.23125151379854733</v>
      </c>
      <c r="D30" s="20">
        <v>0.22172268636094808</v>
      </c>
      <c r="E30" s="20">
        <v>0.19289051421152192</v>
      </c>
      <c r="F30" s="20">
        <v>0.14273907492627647</v>
      </c>
      <c r="G30" s="20">
        <v>0.10481720018325688</v>
      </c>
      <c r="H30" s="20">
        <v>0.12071227541757809</v>
      </c>
      <c r="I30" s="20">
        <v>0.1257923918863677</v>
      </c>
      <c r="J30" s="50">
        <v>0.12403482061777343</v>
      </c>
      <c r="K30" s="53">
        <v>0.1228026554078236</v>
      </c>
      <c r="L30" s="50">
        <v>0.15892250854449916</v>
      </c>
      <c r="M30" s="53">
        <v>0.15027041571512595</v>
      </c>
      <c r="N30" s="53">
        <v>0.16746484179770096</v>
      </c>
      <c r="O30" s="57">
        <v>0.18877577120513386</v>
      </c>
      <c r="P30" s="83">
        <v>0.2787199771669889</v>
      </c>
      <c r="Q30" s="83">
        <v>0.29970324004021653</v>
      </c>
    </row>
    <row r="31" spans="1:17" ht="12.75">
      <c r="A31" s="9" t="s">
        <v>24</v>
      </c>
      <c r="B31" s="20">
        <v>6.0844234790335445</v>
      </c>
      <c r="C31" s="20">
        <v>7.7157925300789945</v>
      </c>
      <c r="D31" s="20">
        <v>7.666438379992942</v>
      </c>
      <c r="E31" s="20">
        <v>5.476331423919203</v>
      </c>
      <c r="F31" s="20">
        <v>4.006846102357086</v>
      </c>
      <c r="G31" s="20">
        <v>4.849079740000249</v>
      </c>
      <c r="H31" s="20">
        <v>5.9673615358497845</v>
      </c>
      <c r="I31" s="20">
        <v>6.391358394316081</v>
      </c>
      <c r="J31" s="50">
        <v>8.121545037405372</v>
      </c>
      <c r="K31" s="53">
        <v>7.264603801204998</v>
      </c>
      <c r="L31" s="50">
        <v>6.68382200716684</v>
      </c>
      <c r="M31" s="53">
        <v>3.58343131767304</v>
      </c>
      <c r="N31" s="53">
        <v>4.945309599784706</v>
      </c>
      <c r="O31" s="57">
        <v>5.0946329035705515</v>
      </c>
      <c r="P31" s="83">
        <v>7.133306465785499</v>
      </c>
      <c r="Q31" s="83">
        <v>6.767043538233738</v>
      </c>
    </row>
    <row r="32" spans="1:17" ht="12.75">
      <c r="A32" s="9" t="s">
        <v>25</v>
      </c>
      <c r="B32" s="20">
        <v>2.8528644565569232</v>
      </c>
      <c r="C32" s="20">
        <v>4.832489983395636</v>
      </c>
      <c r="D32" s="20">
        <v>5.136338831761999</v>
      </c>
      <c r="E32" s="20">
        <v>3.8093270845028826</v>
      </c>
      <c r="F32" s="20">
        <v>2.6928726938278036</v>
      </c>
      <c r="G32" s="20">
        <v>3.024139820453696</v>
      </c>
      <c r="H32" s="20">
        <v>3.6791791229292636</v>
      </c>
      <c r="I32" s="20">
        <v>3.8549259282716215</v>
      </c>
      <c r="J32" s="50">
        <v>4.6196957270348715</v>
      </c>
      <c r="K32" s="53">
        <v>4.354911347374596</v>
      </c>
      <c r="L32" s="50">
        <v>4.300051662225033</v>
      </c>
      <c r="M32" s="53">
        <v>2.1362696690507623</v>
      </c>
      <c r="N32" s="53">
        <v>2.81504778747453</v>
      </c>
      <c r="O32" s="57">
        <v>1.9221394943639536</v>
      </c>
      <c r="P32" s="83">
        <v>2.694645209626334</v>
      </c>
      <c r="Q32" s="83">
        <v>3.019783783991346</v>
      </c>
    </row>
    <row r="33" spans="1:17" ht="12.75">
      <c r="A33" s="77" t="s">
        <v>28</v>
      </c>
      <c r="B33" s="19" t="s">
        <v>69</v>
      </c>
      <c r="C33" s="19" t="s">
        <v>69</v>
      </c>
      <c r="D33" s="19" t="s">
        <v>69</v>
      </c>
      <c r="E33" s="19" t="s">
        <v>69</v>
      </c>
      <c r="F33" s="19" t="s">
        <v>69</v>
      </c>
      <c r="G33" s="19" t="s">
        <v>69</v>
      </c>
      <c r="H33" s="19" t="s">
        <v>69</v>
      </c>
      <c r="I33" s="19" t="s">
        <v>69</v>
      </c>
      <c r="J33" s="50" t="s">
        <v>69</v>
      </c>
      <c r="K33" s="49" t="s">
        <v>69</v>
      </c>
      <c r="L33" s="50" t="s">
        <v>69</v>
      </c>
      <c r="M33" s="49" t="s">
        <v>69</v>
      </c>
      <c r="N33" s="49" t="s">
        <v>69</v>
      </c>
      <c r="O33" s="56" t="s">
        <v>69</v>
      </c>
      <c r="P33" s="70" t="s">
        <v>69</v>
      </c>
      <c r="Q33" s="70" t="s">
        <v>69</v>
      </c>
    </row>
    <row r="34" spans="1:17" ht="12.75">
      <c r="A34" s="8" t="s">
        <v>22</v>
      </c>
      <c r="B34" s="20">
        <v>3.830625818399645</v>
      </c>
      <c r="C34" s="20">
        <v>4.324296016808526</v>
      </c>
      <c r="D34" s="20">
        <v>4.510138391396152</v>
      </c>
      <c r="E34" s="20">
        <v>5.1842881133253105</v>
      </c>
      <c r="F34" s="20">
        <v>7.00579011399991</v>
      </c>
      <c r="G34" s="20">
        <v>9.540418922196478</v>
      </c>
      <c r="H34" s="20">
        <v>8.284161627644874</v>
      </c>
      <c r="I34" s="20">
        <v>7.949606371292567</v>
      </c>
      <c r="J34" s="50">
        <v>8.062252156445705</v>
      </c>
      <c r="K34" s="53">
        <v>8.1431463894574</v>
      </c>
      <c r="L34" s="50">
        <v>6.2923748760232705</v>
      </c>
      <c r="M34" s="53">
        <v>6.654669818014896</v>
      </c>
      <c r="N34" s="53">
        <v>5.971402649446914</v>
      </c>
      <c r="O34" s="57">
        <v>5.297289973263288</v>
      </c>
      <c r="P34" s="83">
        <v>3.5878303742859177</v>
      </c>
      <c r="Q34" s="83">
        <v>3.3366339311707547</v>
      </c>
    </row>
    <row r="35" spans="1:17" ht="12.75">
      <c r="A35" s="9" t="s">
        <v>27</v>
      </c>
      <c r="B35" s="20">
        <v>3.151506040445488</v>
      </c>
      <c r="C35" s="20">
        <v>3.43835927592103</v>
      </c>
      <c r="D35" s="20">
        <v>3.714811510649458</v>
      </c>
      <c r="E35" s="20">
        <v>4.620454694358907</v>
      </c>
      <c r="F35" s="20">
        <v>6.765125425649014</v>
      </c>
      <c r="G35" s="20">
        <v>9.271411836951641</v>
      </c>
      <c r="H35" s="20">
        <v>7.284161627644874</v>
      </c>
      <c r="I35" s="20">
        <v>6.949606371292567</v>
      </c>
      <c r="J35" s="50">
        <v>7.062252156445705</v>
      </c>
      <c r="K35" s="53">
        <v>7.143146389457399</v>
      </c>
      <c r="L35" s="50">
        <v>5.2923748760232705</v>
      </c>
      <c r="M35" s="53">
        <v>5.654669818014896</v>
      </c>
      <c r="N35" s="53">
        <v>4.844713686727604</v>
      </c>
      <c r="O35" s="57">
        <v>4.661981146123579</v>
      </c>
      <c r="P35" s="83">
        <v>2.7064735582051345</v>
      </c>
      <c r="Q35" s="83">
        <v>2.4664975439480616</v>
      </c>
    </row>
    <row r="36" spans="1:17" ht="12.75">
      <c r="A36" s="9" t="s">
        <v>24</v>
      </c>
      <c r="B36" s="20">
        <v>23.307149668862884</v>
      </c>
      <c r="C36" s="20">
        <v>33.365370904341574</v>
      </c>
      <c r="D36" s="20">
        <v>34.576698062879096</v>
      </c>
      <c r="E36" s="20">
        <v>28.390879905654195</v>
      </c>
      <c r="F36" s="20">
        <v>28.071122812212344</v>
      </c>
      <c r="G36" s="20">
        <v>46.26225210673795</v>
      </c>
      <c r="H36" s="20">
        <v>49.434587453570764</v>
      </c>
      <c r="I36" s="20">
        <v>50.80878341266935</v>
      </c>
      <c r="J36" s="50">
        <v>65.47794399149238</v>
      </c>
      <c r="K36" s="53">
        <v>59.15673221462098</v>
      </c>
      <c r="L36" s="50">
        <v>42.05711367370805</v>
      </c>
      <c r="M36" s="53">
        <v>23.84655223464813</v>
      </c>
      <c r="N36" s="53">
        <v>29.53043484648966</v>
      </c>
      <c r="O36" s="57">
        <v>26.98774779754151</v>
      </c>
      <c r="P36" s="83">
        <v>25.593093607035343</v>
      </c>
      <c r="Q36" s="83">
        <v>22.57914708338049</v>
      </c>
    </row>
    <row r="37" spans="1:17" ht="12.75">
      <c r="A37" s="9" t="s">
        <v>25</v>
      </c>
      <c r="B37" s="20">
        <v>10.928256243681622</v>
      </c>
      <c r="C37" s="20">
        <v>20.897117186464847</v>
      </c>
      <c r="D37" s="20">
        <v>23.165598956348656</v>
      </c>
      <c r="E37" s="20">
        <v>19.748649123956454</v>
      </c>
      <c r="F37" s="20">
        <v>18.865700896679133</v>
      </c>
      <c r="G37" s="20">
        <v>28.8515607664243</v>
      </c>
      <c r="H37" s="20">
        <v>30.478914511402728</v>
      </c>
      <c r="I37" s="20">
        <v>30.645143720248992</v>
      </c>
      <c r="J37" s="50">
        <v>37.2451518374099</v>
      </c>
      <c r="K37" s="53">
        <v>35.4626806147805</v>
      </c>
      <c r="L37" s="50">
        <v>27.057537044986898</v>
      </c>
      <c r="M37" s="53">
        <v>14.216169289772777</v>
      </c>
      <c r="N37" s="53">
        <v>16.809783816445083</v>
      </c>
      <c r="O37" s="57">
        <v>10.182130270707537</v>
      </c>
      <c r="P37" s="83">
        <v>9.667929931021405</v>
      </c>
      <c r="Q37" s="83">
        <v>10.075913038464742</v>
      </c>
    </row>
    <row r="38" spans="1:17" ht="12.75">
      <c r="A38" s="77" t="s">
        <v>29</v>
      </c>
      <c r="B38" s="19" t="s">
        <v>69</v>
      </c>
      <c r="C38" s="19" t="s">
        <v>69</v>
      </c>
      <c r="D38" s="19" t="s">
        <v>69</v>
      </c>
      <c r="E38" s="19" t="s">
        <v>69</v>
      </c>
      <c r="F38" s="19" t="s">
        <v>69</v>
      </c>
      <c r="G38" s="19" t="s">
        <v>69</v>
      </c>
      <c r="H38" s="19" t="s">
        <v>69</v>
      </c>
      <c r="I38" s="19" t="s">
        <v>69</v>
      </c>
      <c r="J38" s="50" t="s">
        <v>69</v>
      </c>
      <c r="K38" s="49" t="s">
        <v>69</v>
      </c>
      <c r="L38" s="50" t="s">
        <v>69</v>
      </c>
      <c r="M38" s="49" t="s">
        <v>69</v>
      </c>
      <c r="N38" s="49" t="s">
        <v>69</v>
      </c>
      <c r="O38" s="56" t="s">
        <v>69</v>
      </c>
      <c r="P38" s="70" t="s">
        <v>69</v>
      </c>
      <c r="Q38" s="70" t="s">
        <v>69</v>
      </c>
    </row>
    <row r="39" spans="1:17" ht="12.75">
      <c r="A39" s="8" t="s">
        <v>22</v>
      </c>
      <c r="B39" s="20">
        <v>0.1643541090533759</v>
      </c>
      <c r="C39" s="20">
        <v>0.12960431428160263</v>
      </c>
      <c r="D39" s="20">
        <v>0.13043866661860792</v>
      </c>
      <c r="E39" s="20">
        <v>0.18260399573923847</v>
      </c>
      <c r="F39" s="20">
        <v>0.2495728496813829</v>
      </c>
      <c r="G39" s="20">
        <v>0.20622469697723483</v>
      </c>
      <c r="H39" s="20">
        <v>0.16757824944782646</v>
      </c>
      <c r="I39" s="20">
        <v>0.15646126195791385</v>
      </c>
      <c r="J39" s="50">
        <v>0.12312928086888682</v>
      </c>
      <c r="K39" s="53">
        <v>0.1376537561255753</v>
      </c>
      <c r="L39" s="50">
        <v>0.14961499557105698</v>
      </c>
      <c r="M39" s="53">
        <v>0.2790621366365036</v>
      </c>
      <c r="N39" s="53">
        <v>0.20221180895196833</v>
      </c>
      <c r="O39" s="58">
        <v>0.19628499617688927</v>
      </c>
      <c r="P39" s="84">
        <v>0.1401874439008675</v>
      </c>
      <c r="Q39" s="84">
        <v>0.1477750208565984</v>
      </c>
    </row>
    <row r="40" spans="1:17" ht="12.75">
      <c r="A40" s="9" t="s">
        <v>27</v>
      </c>
      <c r="B40" s="20">
        <v>0.13521627849053258</v>
      </c>
      <c r="C40" s="20">
        <v>0.10305173246174296</v>
      </c>
      <c r="D40" s="20">
        <v>0.10743684963480103</v>
      </c>
      <c r="E40" s="20">
        <v>0.16274432880252926</v>
      </c>
      <c r="F40" s="20">
        <v>0.24099945951238708</v>
      </c>
      <c r="G40" s="20">
        <v>0.2004098679753053</v>
      </c>
      <c r="H40" s="20">
        <v>0.14734949764648483</v>
      </c>
      <c r="I40" s="20">
        <v>0.1367796255786683</v>
      </c>
      <c r="J40" s="50">
        <v>0.107856962603519</v>
      </c>
      <c r="K40" s="53">
        <v>0.12074950934649369</v>
      </c>
      <c r="L40" s="50">
        <v>0.12583780515903048</v>
      </c>
      <c r="M40" s="53">
        <v>0.2371273533537849</v>
      </c>
      <c r="N40" s="53">
        <v>0.16405832531462047</v>
      </c>
      <c r="O40" s="58">
        <v>0.17274435722080778</v>
      </c>
      <c r="P40" s="84">
        <v>0.10575015274672171</v>
      </c>
      <c r="Q40" s="84">
        <v>0.10923785273375279</v>
      </c>
    </row>
    <row r="41" spans="1:17" ht="12.75">
      <c r="A41" s="9" t="s">
        <v>23</v>
      </c>
      <c r="B41" s="20">
        <v>0.042905289329992456</v>
      </c>
      <c r="C41" s="20">
        <v>0.0299711938724433</v>
      </c>
      <c r="D41" s="20">
        <v>0.02892121156801787</v>
      </c>
      <c r="E41" s="20">
        <v>0.03522257863522027</v>
      </c>
      <c r="F41" s="20">
        <v>0.03562379769023524</v>
      </c>
      <c r="G41" s="20">
        <v>0.021615895345794313</v>
      </c>
      <c r="H41" s="20">
        <v>0.02022875180134163</v>
      </c>
      <c r="I41" s="20">
        <v>0.01968163637924553</v>
      </c>
      <c r="J41" s="50">
        <v>0.015272318265367818</v>
      </c>
      <c r="K41" s="53">
        <v>0.01690424677908161</v>
      </c>
      <c r="L41" s="50">
        <v>0.023777190412026507</v>
      </c>
      <c r="M41" s="53">
        <v>0.04193478328271868</v>
      </c>
      <c r="N41" s="53">
        <v>0.03386336859576831</v>
      </c>
      <c r="O41" s="58">
        <v>0.03705385152928903</v>
      </c>
      <c r="P41" s="84">
        <v>0.03907304116314832</v>
      </c>
      <c r="Q41" s="84">
        <v>0.044288652547733114</v>
      </c>
    </row>
    <row r="42" spans="1:17" ht="12.75">
      <c r="A42" s="9" t="s">
        <v>25</v>
      </c>
      <c r="B42" s="20">
        <v>0.46887999600745656</v>
      </c>
      <c r="C42" s="20">
        <v>0.6263115505707048</v>
      </c>
      <c r="D42" s="20">
        <v>0.6699771885164134</v>
      </c>
      <c r="E42" s="20">
        <v>0.6955983467079302</v>
      </c>
      <c r="F42" s="20">
        <v>0.672067912027787</v>
      </c>
      <c r="G42" s="20">
        <v>0.6236523180898528</v>
      </c>
      <c r="H42" s="20">
        <v>0.6165503968254755</v>
      </c>
      <c r="I42" s="20">
        <v>0.6031465754916603</v>
      </c>
      <c r="J42" s="50">
        <v>0.568819812702873</v>
      </c>
      <c r="K42" s="53">
        <v>0.5994699045600032</v>
      </c>
      <c r="L42" s="50">
        <v>0.6433522103991145</v>
      </c>
      <c r="M42" s="53">
        <v>0.5961519782770621</v>
      </c>
      <c r="N42" s="53">
        <v>0.5692359053914607</v>
      </c>
      <c r="O42" s="58">
        <v>0.37728714330267654</v>
      </c>
      <c r="P42" s="84">
        <v>0.377755424157233</v>
      </c>
      <c r="Q42" s="84">
        <v>0.44624861166173874</v>
      </c>
    </row>
    <row r="43" spans="1:17" ht="12.75">
      <c r="A43" s="77" t="s">
        <v>30</v>
      </c>
      <c r="B43" s="19" t="s">
        <v>69</v>
      </c>
      <c r="C43" s="19" t="s">
        <v>69</v>
      </c>
      <c r="D43" s="19" t="s">
        <v>69</v>
      </c>
      <c r="E43" s="19" t="s">
        <v>69</v>
      </c>
      <c r="F43" s="19" t="s">
        <v>69</v>
      </c>
      <c r="G43" s="19" t="s">
        <v>69</v>
      </c>
      <c r="H43" s="19" t="s">
        <v>69</v>
      </c>
      <c r="I43" s="19" t="s">
        <v>69</v>
      </c>
      <c r="J43" s="50" t="s">
        <v>69</v>
      </c>
      <c r="K43" s="49" t="s">
        <v>69</v>
      </c>
      <c r="L43" s="50" t="s">
        <v>69</v>
      </c>
      <c r="M43" s="49" t="s">
        <v>69</v>
      </c>
      <c r="N43" s="49" t="s">
        <v>69</v>
      </c>
      <c r="O43" s="56" t="s">
        <v>69</v>
      </c>
      <c r="P43" s="70" t="s">
        <v>69</v>
      </c>
      <c r="Q43" s="70" t="s">
        <v>69</v>
      </c>
    </row>
    <row r="44" spans="1:17" ht="12.75">
      <c r="A44" s="8" t="s">
        <v>22</v>
      </c>
      <c r="B44" s="20">
        <v>0.3505248900632609</v>
      </c>
      <c r="C44" s="20">
        <v>0.20693265861615548</v>
      </c>
      <c r="D44" s="20">
        <v>0.19469120569231496</v>
      </c>
      <c r="E44" s="20">
        <v>0.262513556283524</v>
      </c>
      <c r="F44" s="20">
        <v>0.3713506406344604</v>
      </c>
      <c r="G44" s="20">
        <v>0.33067254140715463</v>
      </c>
      <c r="H44" s="20">
        <v>0.27179975929082434</v>
      </c>
      <c r="I44" s="20">
        <v>0.2594083566343273</v>
      </c>
      <c r="J44" s="50">
        <v>0.21646447278938974</v>
      </c>
      <c r="K44" s="53">
        <v>0.2296257995246816</v>
      </c>
      <c r="L44" s="50">
        <v>0.2325553455054437</v>
      </c>
      <c r="M44" s="53">
        <v>0.46810569587141293</v>
      </c>
      <c r="N44" s="53">
        <v>0.3552337564035217</v>
      </c>
      <c r="O44" s="58">
        <v>0.5202536043467051</v>
      </c>
      <c r="P44" s="84">
        <v>0.3711063691901279</v>
      </c>
      <c r="Q44" s="84">
        <v>0.3311495363678878</v>
      </c>
    </row>
    <row r="45" spans="1:17" ht="12.75">
      <c r="A45" s="9" t="s">
        <v>27</v>
      </c>
      <c r="B45" s="20">
        <v>0.2883814187892594</v>
      </c>
      <c r="C45" s="20">
        <v>0.16453749314991975</v>
      </c>
      <c r="D45" s="20">
        <v>0.1603589666578163</v>
      </c>
      <c r="E45" s="20">
        <v>0.23396307592269597</v>
      </c>
      <c r="F45" s="20">
        <v>0.3585939087394233</v>
      </c>
      <c r="G45" s="20">
        <v>0.3213487101100315</v>
      </c>
      <c r="H45" s="20">
        <v>0.23899019188887893</v>
      </c>
      <c r="I45" s="20">
        <v>0.22677675897798338</v>
      </c>
      <c r="J45" s="50">
        <v>0.1896153407368369</v>
      </c>
      <c r="K45" s="53">
        <v>0.20142714159290614</v>
      </c>
      <c r="L45" s="50">
        <v>0.19559706662228588</v>
      </c>
      <c r="M45" s="53">
        <v>0.3977632583541974</v>
      </c>
      <c r="N45" s="53">
        <v>0.2882079710024587</v>
      </c>
      <c r="O45" s="58">
        <v>0.45785911417136355</v>
      </c>
      <c r="P45" s="84">
        <v>0.2799434395486148</v>
      </c>
      <c r="Q45" s="84">
        <v>0.24479146798232787</v>
      </c>
    </row>
    <row r="46" spans="1:17" ht="12.75">
      <c r="A46" s="9" t="s">
        <v>23</v>
      </c>
      <c r="B46" s="20">
        <v>0.09150590704515818</v>
      </c>
      <c r="C46" s="20">
        <v>0.047853490559343966</v>
      </c>
      <c r="D46" s="20">
        <v>0.04316745713695198</v>
      </c>
      <c r="E46" s="20">
        <v>0.05063637485902425</v>
      </c>
      <c r="F46" s="20">
        <v>0.053006246917443</v>
      </c>
      <c r="G46" s="20">
        <v>0.03466016996778003</v>
      </c>
      <c r="H46" s="20">
        <v>0.03280956740194542</v>
      </c>
      <c r="I46" s="20">
        <v>0.03263159765634393</v>
      </c>
      <c r="J46" s="50">
        <v>0.026849132052552852</v>
      </c>
      <c r="K46" s="53">
        <v>0.02819865793177546</v>
      </c>
      <c r="L46" s="50">
        <v>0.03695827888315783</v>
      </c>
      <c r="M46" s="53">
        <v>0.07034243751721554</v>
      </c>
      <c r="N46" s="53">
        <v>0.059489164817318814</v>
      </c>
      <c r="O46" s="58">
        <v>0.09821127538279982</v>
      </c>
      <c r="P46" s="84">
        <v>0.1034347587471966</v>
      </c>
      <c r="Q46" s="84">
        <v>0.09924658898727148</v>
      </c>
    </row>
    <row r="47" spans="1:17" ht="13.5" thickBot="1">
      <c r="A47" s="10" t="s">
        <v>24</v>
      </c>
      <c r="B47" s="21">
        <v>2.1327418710865564</v>
      </c>
      <c r="C47" s="21">
        <v>1.5966494615799192</v>
      </c>
      <c r="D47" s="21">
        <v>1.4925881315666638</v>
      </c>
      <c r="E47" s="21">
        <v>1.437611237480245</v>
      </c>
      <c r="F47" s="21">
        <v>1.4879448670339945</v>
      </c>
      <c r="G47" s="21">
        <v>1.603457521111827</v>
      </c>
      <c r="H47" s="21">
        <v>1.6219274290452952</v>
      </c>
      <c r="I47" s="21">
        <v>1.6579717777305476</v>
      </c>
      <c r="J47" s="50">
        <v>1.7580259647572385</v>
      </c>
      <c r="K47" s="53">
        <v>1.6681404560817386</v>
      </c>
      <c r="L47" s="50">
        <v>1.5543585361735726</v>
      </c>
      <c r="M47" s="53">
        <v>1.6774246105667525</v>
      </c>
      <c r="N47" s="53">
        <v>1.756740905709918</v>
      </c>
      <c r="O47" s="58">
        <v>2.650501130905899</v>
      </c>
      <c r="P47" s="84">
        <v>2.64721546283812</v>
      </c>
      <c r="Q47" s="84">
        <v>2.2409033302674133</v>
      </c>
    </row>
    <row r="48" spans="1:17" ht="13.5" thickTop="1">
      <c r="A48" s="11" t="s">
        <v>31</v>
      </c>
      <c r="B48" s="18" t="s">
        <v>73</v>
      </c>
      <c r="C48" s="18" t="s">
        <v>79</v>
      </c>
      <c r="D48" s="18" t="s">
        <v>85</v>
      </c>
      <c r="E48" s="18" t="s">
        <v>91</v>
      </c>
      <c r="F48" s="18" t="s">
        <v>97</v>
      </c>
      <c r="G48" s="25" t="s">
        <v>103</v>
      </c>
      <c r="H48" s="25" t="s">
        <v>152</v>
      </c>
      <c r="I48" s="25" t="s">
        <v>152</v>
      </c>
      <c r="J48" s="49" t="s">
        <v>152</v>
      </c>
      <c r="K48" s="49" t="s">
        <v>152</v>
      </c>
      <c r="L48" s="49" t="s">
        <v>152</v>
      </c>
      <c r="M48" s="49" t="s">
        <v>152</v>
      </c>
      <c r="N48" s="49" t="s">
        <v>162</v>
      </c>
      <c r="O48" s="56" t="s">
        <v>162</v>
      </c>
      <c r="P48" s="70" t="s">
        <v>162</v>
      </c>
      <c r="Q48" s="70" t="s">
        <v>162</v>
      </c>
    </row>
    <row r="49" spans="1:17" ht="12.75">
      <c r="A49" s="12" t="s">
        <v>32</v>
      </c>
      <c r="B49" s="22">
        <v>0.3402984732310508</v>
      </c>
      <c r="C49" s="22">
        <v>0.41688395073476314</v>
      </c>
      <c r="D49" s="22">
        <v>0.49926979907324626</v>
      </c>
      <c r="E49" s="22">
        <v>0.49435258578631514</v>
      </c>
      <c r="F49" s="22">
        <v>0.47273298120910895</v>
      </c>
      <c r="G49" s="22">
        <v>0.4367616339476131</v>
      </c>
      <c r="H49" s="22">
        <v>0.4398415059718826</v>
      </c>
      <c r="I49" s="22">
        <v>0.43189089337253495</v>
      </c>
      <c r="J49" s="51">
        <v>0.41926744771369573</v>
      </c>
      <c r="K49" s="51">
        <v>0.42812710294772854</v>
      </c>
      <c r="L49" s="51">
        <v>0.4515254881407904</v>
      </c>
      <c r="M49" s="51">
        <v>0.38915673207787266</v>
      </c>
      <c r="N49" s="51">
        <v>0.37700053456054616</v>
      </c>
      <c r="O49" s="59">
        <v>0.26966097205644596</v>
      </c>
      <c r="P49" s="85">
        <v>0.2832501692163335</v>
      </c>
      <c r="Q49" s="85">
        <v>0.3225725812918513</v>
      </c>
    </row>
    <row r="50" spans="1:17" ht="12.75">
      <c r="A50" s="12" t="s">
        <v>33</v>
      </c>
      <c r="B50" s="22">
        <v>0.008602185219360074</v>
      </c>
      <c r="C50" s="22">
        <v>0.004125030256137795</v>
      </c>
      <c r="D50" s="22">
        <v>0.00333472110962328</v>
      </c>
      <c r="E50" s="22">
        <v>0.0025465802695014256</v>
      </c>
      <c r="F50" s="22">
        <v>0.004627719443470384</v>
      </c>
      <c r="G50" s="22">
        <v>0.005104172362880735</v>
      </c>
      <c r="H50" s="22">
        <v>0.007217484776739539</v>
      </c>
      <c r="I50" s="22">
        <v>0.007974371473653812</v>
      </c>
      <c r="J50" s="51">
        <v>0.006576367248634439</v>
      </c>
      <c r="K50" s="51">
        <v>0.009021534978368093</v>
      </c>
      <c r="L50" s="51">
        <v>0.008200352244750023</v>
      </c>
      <c r="M50" s="51">
        <v>0.012984608711404215</v>
      </c>
      <c r="N50" s="51">
        <v>0.009927429431046839</v>
      </c>
      <c r="O50" s="59">
        <v>0.008745619524905756</v>
      </c>
      <c r="P50" s="85">
        <v>0.01006442026786933</v>
      </c>
      <c r="Q50" s="85">
        <v>0.007950273996941768</v>
      </c>
    </row>
    <row r="51" spans="1:17" ht="12.75">
      <c r="A51" s="12" t="s">
        <v>34</v>
      </c>
      <c r="B51" s="23">
        <v>0.013820148311860316</v>
      </c>
      <c r="C51" s="23">
        <v>0.012230591356291873</v>
      </c>
      <c r="D51" s="23">
        <v>0.011340216046719719</v>
      </c>
      <c r="E51" s="23">
        <v>0.013563116554342756</v>
      </c>
      <c r="F51" s="23">
        <v>0.020966155491889453</v>
      </c>
      <c r="G51" s="23">
        <v>0.028783991750580037</v>
      </c>
      <c r="H51" s="23">
        <v>0.026885758385353932</v>
      </c>
      <c r="I51" s="23">
        <v>0.025337345869962308</v>
      </c>
      <c r="J51" s="51">
        <v>0.02098656203047753</v>
      </c>
      <c r="K51" s="51">
        <v>0.025112545648796624</v>
      </c>
      <c r="L51" s="51">
        <v>0.022364893466911246</v>
      </c>
      <c r="M51" s="51">
        <v>0.03135686146689201</v>
      </c>
      <c r="N51" s="51">
        <v>0.028016071910050157</v>
      </c>
      <c r="O51" s="59">
        <v>0.022933180512257335</v>
      </c>
      <c r="P51" s="85">
        <v>0.01377126218578445</v>
      </c>
      <c r="Q51" s="85">
        <v>0.009613221765556223</v>
      </c>
    </row>
    <row r="52" spans="1:17" ht="12.75">
      <c r="A52" s="12" t="s">
        <v>35</v>
      </c>
      <c r="B52" s="23">
        <v>0.022422333531220393</v>
      </c>
      <c r="C52" s="23">
        <v>0.016355621612429667</v>
      </c>
      <c r="D52" s="23">
        <v>0.014674937156342998</v>
      </c>
      <c r="E52" s="23">
        <v>0.01610969682384418</v>
      </c>
      <c r="F52" s="23">
        <v>0.025593874935359837</v>
      </c>
      <c r="G52" s="23">
        <v>0.033888164113460774</v>
      </c>
      <c r="H52" s="23">
        <v>0.03410324316209347</v>
      </c>
      <c r="I52" s="23">
        <v>0.03331171734361612</v>
      </c>
      <c r="J52" s="51">
        <v>0.02756292927911197</v>
      </c>
      <c r="K52" s="51">
        <v>0.03413408062716472</v>
      </c>
      <c r="L52" s="51">
        <v>0.03056524571166127</v>
      </c>
      <c r="M52" s="51">
        <v>0.044341470178296226</v>
      </c>
      <c r="N52" s="51">
        <v>0.037943501341096995</v>
      </c>
      <c r="O52" s="59">
        <v>0.03167880003716309</v>
      </c>
      <c r="P52" s="85">
        <v>0.02383568245365378</v>
      </c>
      <c r="Q52" s="85">
        <v>0.01756349576249799</v>
      </c>
    </row>
    <row r="53" spans="1:17" ht="12.75">
      <c r="A53" s="12" t="s">
        <v>36</v>
      </c>
      <c r="B53" s="23">
        <v>0.014926825988856739</v>
      </c>
      <c r="C53" s="23">
        <v>0.013747835183567748</v>
      </c>
      <c r="D53" s="23">
        <v>0.0132288349703393</v>
      </c>
      <c r="E53" s="23">
        <v>0.01531711665861599</v>
      </c>
      <c r="F53" s="23">
        <v>0.019255267911091268</v>
      </c>
      <c r="G53" s="23">
        <v>0.021731753236100586</v>
      </c>
      <c r="H53" s="23">
        <v>0.038927604734851046</v>
      </c>
      <c r="I53" s="23">
        <v>0.03764349459661538</v>
      </c>
      <c r="J53" s="51">
        <v>0.0386922029960372</v>
      </c>
      <c r="K53" s="51">
        <v>0.06526560360429666</v>
      </c>
      <c r="L53" s="51">
        <v>0.06026287331639302</v>
      </c>
      <c r="M53" s="51">
        <v>0.06287803710843311</v>
      </c>
      <c r="N53" s="51">
        <v>0.05932184540284933</v>
      </c>
      <c r="O53" s="59">
        <v>0.04854526569390083</v>
      </c>
      <c r="P53" s="85">
        <v>0.03788798570421301</v>
      </c>
      <c r="Q53" s="85">
        <v>0.028098886053326763</v>
      </c>
    </row>
    <row r="54" spans="1:17" ht="12.75">
      <c r="A54" s="12" t="s">
        <v>37</v>
      </c>
      <c r="B54" s="23">
        <v>0.02527835384533004</v>
      </c>
      <c r="C54" s="23">
        <v>0.009894912598259966</v>
      </c>
      <c r="D54" s="23">
        <v>0.006679196530239262</v>
      </c>
      <c r="E54" s="23">
        <v>0.005151344086631701</v>
      </c>
      <c r="F54" s="23">
        <v>0.009789288303164436</v>
      </c>
      <c r="G54" s="23">
        <v>0.011686402756458571</v>
      </c>
      <c r="H54" s="23">
        <v>0.01640928534198163</v>
      </c>
      <c r="I54" s="23">
        <v>0.018463856487882412</v>
      </c>
      <c r="J54" s="51">
        <v>0.015685375252707977</v>
      </c>
      <c r="K54" s="51">
        <v>0.021072094983600142</v>
      </c>
      <c r="L54" s="51">
        <v>0.018161438191487137</v>
      </c>
      <c r="M54" s="51">
        <v>0.033366013333686634</v>
      </c>
      <c r="N54" s="51">
        <v>0.02633266672318868</v>
      </c>
      <c r="O54" s="59">
        <v>0.03243190684291943</v>
      </c>
      <c r="P54" s="85">
        <v>0.03553191264003302</v>
      </c>
      <c r="Q54" s="85">
        <v>0.02464646550274732</v>
      </c>
    </row>
    <row r="55" spans="1:17" ht="12.75">
      <c r="A55" s="12" t="s">
        <v>38</v>
      </c>
      <c r="B55" s="23">
        <v>0.040611843422749996</v>
      </c>
      <c r="C55" s="23">
        <v>0.02933811996056769</v>
      </c>
      <c r="D55" s="23">
        <v>0.022713603081479464</v>
      </c>
      <c r="E55" s="23">
        <v>0.02743611936967887</v>
      </c>
      <c r="F55" s="23">
        <v>0.04435094720546962</v>
      </c>
      <c r="G55" s="23">
        <v>0.06590320557787936</v>
      </c>
      <c r="H55" s="23">
        <v>0.0611260147583085</v>
      </c>
      <c r="I55" s="23">
        <v>0.05866608038921335</v>
      </c>
      <c r="J55" s="51">
        <v>0.050055309909985135</v>
      </c>
      <c r="K55" s="51">
        <v>0.05865675280983717</v>
      </c>
      <c r="L55" s="51">
        <v>0.049531851588270996</v>
      </c>
      <c r="M55" s="51">
        <v>0.08057643330352901</v>
      </c>
      <c r="N55" s="51">
        <v>0.0743130827193848</v>
      </c>
      <c r="O55" s="59">
        <v>0.08504449248761485</v>
      </c>
      <c r="P55" s="85">
        <v>0.04861872536170169</v>
      </c>
      <c r="Q55" s="85">
        <v>0.029801732456791012</v>
      </c>
    </row>
    <row r="56" spans="1:17" ht="12.75">
      <c r="A56" s="12" t="s">
        <v>39</v>
      </c>
      <c r="B56" s="23">
        <v>0.06589019726808004</v>
      </c>
      <c r="C56" s="23">
        <v>0.03923303255882766</v>
      </c>
      <c r="D56" s="23">
        <v>0.029392799611718725</v>
      </c>
      <c r="E56" s="23">
        <v>0.03258746345631057</v>
      </c>
      <c r="F56" s="23">
        <v>0.05414023550863406</v>
      </c>
      <c r="G56" s="23">
        <v>0.07758960833433794</v>
      </c>
      <c r="H56" s="23">
        <v>0.07753530010029012</v>
      </c>
      <c r="I56" s="23">
        <v>0.07712993687709577</v>
      </c>
      <c r="J56" s="51">
        <v>0.06574068516269312</v>
      </c>
      <c r="K56" s="51">
        <v>0.07972884779343731</v>
      </c>
      <c r="L56" s="51">
        <v>0.06769328977975814</v>
      </c>
      <c r="M56" s="51">
        <v>0.11394244663721564</v>
      </c>
      <c r="N56" s="51">
        <v>0.10064574944257348</v>
      </c>
      <c r="O56" s="59">
        <v>0.11747639933053428</v>
      </c>
      <c r="P56" s="85">
        <v>0.08415063800173471</v>
      </c>
      <c r="Q56" s="85">
        <v>0.054448197959538334</v>
      </c>
    </row>
    <row r="57" spans="1:17" ht="12.75">
      <c r="A57" s="13" t="s">
        <v>40</v>
      </c>
      <c r="B57" s="23">
        <v>0.07826580186912295</v>
      </c>
      <c r="C57" s="23">
        <v>0.04773875643303679</v>
      </c>
      <c r="D57" s="23">
        <v>0.036213073219971095</v>
      </c>
      <c r="E57" s="23">
        <v>0.04362648198051038</v>
      </c>
      <c r="F57" s="23">
        <v>0.06750550317992784</v>
      </c>
      <c r="G57" s="23">
        <v>0.08543587109292138</v>
      </c>
      <c r="H57" s="23">
        <v>0.07893466736249174</v>
      </c>
      <c r="I57" s="23">
        <v>0.07848834213471408</v>
      </c>
      <c r="J57" s="51">
        <v>0.06654815781896344</v>
      </c>
      <c r="K57" s="51">
        <v>0.07819903485474686</v>
      </c>
      <c r="L57" s="51">
        <v>0.0668251507343894</v>
      </c>
      <c r="M57" s="51">
        <v>0.1103651882201642</v>
      </c>
      <c r="N57" s="51">
        <v>0.09857195237816374</v>
      </c>
      <c r="O57" s="59">
        <v>0.12079210712400228</v>
      </c>
      <c r="P57" s="85">
        <v>0.08727209390180418</v>
      </c>
      <c r="Q57" s="85">
        <v>0.06150850333648403</v>
      </c>
    </row>
    <row r="58" spans="1:17" ht="12.75">
      <c r="A58" s="13" t="s">
        <v>41</v>
      </c>
      <c r="B58" s="23">
        <v>1.1878216352986724</v>
      </c>
      <c r="C58" s="23">
        <v>1.216800061566877</v>
      </c>
      <c r="D58" s="23">
        <v>1.2320389244423375</v>
      </c>
      <c r="E58" s="23">
        <v>1.338750468842094</v>
      </c>
      <c r="F58" s="23">
        <v>1.2468638628134956</v>
      </c>
      <c r="G58" s="23">
        <v>1.1011251754844986</v>
      </c>
      <c r="H58" s="23">
        <v>1.0180481311143643</v>
      </c>
      <c r="I58" s="23">
        <v>1.017611906772112</v>
      </c>
      <c r="J58" s="51">
        <v>1.0122826930427027</v>
      </c>
      <c r="K58" s="51">
        <v>0.9808123034380992</v>
      </c>
      <c r="L58" s="51">
        <v>0.9871754047086018</v>
      </c>
      <c r="M58" s="51">
        <v>0.9686046901516766</v>
      </c>
      <c r="N58" s="51">
        <v>0.9793950854765803</v>
      </c>
      <c r="O58" s="59">
        <v>1.0282244588050307</v>
      </c>
      <c r="P58" s="85">
        <v>1.0370936688561425</v>
      </c>
      <c r="Q58" s="85">
        <v>1.1296701386185888</v>
      </c>
    </row>
    <row r="59" spans="1:17" ht="12.75">
      <c r="A59" s="14" t="s">
        <v>42</v>
      </c>
      <c r="B59" s="23">
        <v>0.02663373288226646</v>
      </c>
      <c r="C59" s="23">
        <v>0.019901521384968965</v>
      </c>
      <c r="D59" s="23">
        <v>0.018080093790359724</v>
      </c>
      <c r="E59" s="23">
        <v>0.02156686417582539</v>
      </c>
      <c r="F59" s="23">
        <v>0.03191207776626827</v>
      </c>
      <c r="G59" s="23">
        <v>0.03731511065628198</v>
      </c>
      <c r="H59" s="23">
        <v>0.03471874296610798</v>
      </c>
      <c r="I59" s="23">
        <v>0.03389840020389084</v>
      </c>
      <c r="J59" s="51">
        <v>0.027901476278805026</v>
      </c>
      <c r="K59" s="51">
        <v>0.033479126245671224</v>
      </c>
      <c r="L59" s="51">
        <v>0.030173258805427067</v>
      </c>
      <c r="M59" s="51">
        <v>0.04294935598291842</v>
      </c>
      <c r="N59" s="51">
        <v>0.03716167873924443</v>
      </c>
      <c r="O59" s="59">
        <v>0.032572917023804805</v>
      </c>
      <c r="P59" s="85">
        <v>0.024719835365549784</v>
      </c>
      <c r="Q59" s="85">
        <v>0.0198409566926481</v>
      </c>
    </row>
    <row r="60" spans="1:17" ht="12.75">
      <c r="A60" s="12" t="s">
        <v>43</v>
      </c>
      <c r="B60" s="23">
        <v>0.3303081586216996</v>
      </c>
      <c r="C60" s="23">
        <v>0.25943734099572696</v>
      </c>
      <c r="D60" s="23">
        <v>0.25408217865912275</v>
      </c>
      <c r="E60" s="23">
        <v>0.330424647771822</v>
      </c>
      <c r="F60" s="23">
        <v>0.38981769865420585</v>
      </c>
      <c r="G60" s="23">
        <v>0.3714061185959657</v>
      </c>
      <c r="H60" s="23">
        <v>0.29409721353165275</v>
      </c>
      <c r="I60" s="23">
        <v>0.3089101498254592</v>
      </c>
      <c r="J60" s="51">
        <v>0.31047504668382064</v>
      </c>
      <c r="K60" s="51">
        <v>0.28567414597234453</v>
      </c>
      <c r="L60" s="51">
        <v>0.2889947644494307</v>
      </c>
      <c r="M60" s="51">
        <v>0.43069410827669374</v>
      </c>
      <c r="N60" s="51">
        <v>0.386368588594623</v>
      </c>
      <c r="O60" s="59">
        <v>0.34798330839958985</v>
      </c>
      <c r="P60" s="85">
        <v>0.27143905147186304</v>
      </c>
      <c r="Q60" s="85">
        <v>0.2707992700814092</v>
      </c>
    </row>
    <row r="61" spans="1:17" ht="12.75">
      <c r="A61" s="12" t="s">
        <v>214</v>
      </c>
      <c r="B61" s="23">
        <v>0.7115490090569653</v>
      </c>
      <c r="C61" s="23">
        <v>0.40832677395122213</v>
      </c>
      <c r="D61" s="23">
        <v>0.33894840462665804</v>
      </c>
      <c r="E61" s="23">
        <v>0.39945360019298715</v>
      </c>
      <c r="F61" s="23">
        <v>0.4404952209465007</v>
      </c>
      <c r="G61" s="23">
        <v>0.4717874249062896</v>
      </c>
      <c r="H61" s="23">
        <v>0.3619048019935345</v>
      </c>
      <c r="I61" s="23">
        <v>0.3802726588418969</v>
      </c>
      <c r="J61" s="51">
        <v>0.36629919460787114</v>
      </c>
      <c r="K61" s="51">
        <v>0.3567863752520362</v>
      </c>
      <c r="L61" s="51">
        <v>0.3375846494322533</v>
      </c>
      <c r="M61" s="51">
        <v>0.501456596272586</v>
      </c>
      <c r="N61" s="51">
        <v>0.4999614103542395</v>
      </c>
      <c r="O61" s="59">
        <v>0.5211594170780911</v>
      </c>
      <c r="P61" s="85">
        <v>0.5714325809306195</v>
      </c>
      <c r="Q61" s="85">
        <v>0.53242072410942</v>
      </c>
    </row>
    <row r="62" spans="1:19" ht="12.75">
      <c r="A62" s="81" t="s">
        <v>213</v>
      </c>
      <c r="B62" s="23">
        <v>0.04230821846173592</v>
      </c>
      <c r="C62" s="23">
        <v>0.022499105365662204</v>
      </c>
      <c r="D62" s="23">
        <v>0.0252056837627321</v>
      </c>
      <c r="E62" s="23">
        <v>0.04631597509666571</v>
      </c>
      <c r="F62" s="23">
        <v>0.07478323907277529</v>
      </c>
      <c r="G62" s="23">
        <v>0.057608923056548605</v>
      </c>
      <c r="H62" s="23">
        <v>0.032178538359219036</v>
      </c>
      <c r="I62" s="23">
        <v>0.030292278117006573</v>
      </c>
      <c r="J62" s="23">
        <v>0.024187245422185397</v>
      </c>
      <c r="K62" s="23">
        <v>0.02469959806615469</v>
      </c>
      <c r="L62" s="23">
        <v>0.026075945324051216</v>
      </c>
      <c r="M62" s="23">
        <v>0.054439921019585745</v>
      </c>
      <c r="N62" s="23">
        <v>0.04432843340648999</v>
      </c>
      <c r="O62" s="23">
        <v>0.03584664639314964</v>
      </c>
      <c r="P62" s="125">
        <v>0.0044885831346479456</v>
      </c>
      <c r="Q62" s="125">
        <f>731512/33382093</f>
        <v>0.02191330543594136</v>
      </c>
      <c r="R62" s="126"/>
      <c r="S62" s="125"/>
    </row>
    <row r="63" spans="1:17" ht="12.75">
      <c r="A63" s="15" t="s">
        <v>44</v>
      </c>
      <c r="B63" s="18" t="s">
        <v>73</v>
      </c>
      <c r="C63" s="18" t="s">
        <v>79</v>
      </c>
      <c r="D63" s="18" t="s">
        <v>85</v>
      </c>
      <c r="E63" s="18" t="s">
        <v>91</v>
      </c>
      <c r="F63" s="18" t="s">
        <v>97</v>
      </c>
      <c r="G63" s="25" t="s">
        <v>103</v>
      </c>
      <c r="H63" s="25" t="s">
        <v>152</v>
      </c>
      <c r="I63" s="25" t="s">
        <v>152</v>
      </c>
      <c r="J63" s="51" t="s">
        <v>152</v>
      </c>
      <c r="K63" s="49" t="s">
        <v>152</v>
      </c>
      <c r="L63" s="51" t="s">
        <v>152</v>
      </c>
      <c r="M63" s="49" t="s">
        <v>152</v>
      </c>
      <c r="N63" s="49" t="s">
        <v>162</v>
      </c>
      <c r="O63" s="56" t="s">
        <v>162</v>
      </c>
      <c r="P63" s="70" t="s">
        <v>162</v>
      </c>
      <c r="Q63" s="70" t="s">
        <v>162</v>
      </c>
    </row>
    <row r="64" spans="1:17" ht="12.75">
      <c r="A64" s="13" t="s">
        <v>45</v>
      </c>
      <c r="B64" s="23">
        <v>0.06066391951452581</v>
      </c>
      <c r="C64" s="23">
        <v>0.05182393375985834</v>
      </c>
      <c r="D64" s="23">
        <v>0.059246807526765255</v>
      </c>
      <c r="E64" s="23">
        <v>0.0700231023911372</v>
      </c>
      <c r="F64" s="23">
        <v>0.08156709366540929</v>
      </c>
      <c r="G64" s="23">
        <v>0.07240529962736995</v>
      </c>
      <c r="H64" s="23">
        <v>0.05954423172945333</v>
      </c>
      <c r="I64" s="23">
        <v>0.0537011883246821</v>
      </c>
      <c r="J64" s="51">
        <v>0.0452099909194065</v>
      </c>
      <c r="K64" s="51">
        <v>0.04995435847829426</v>
      </c>
      <c r="L64" s="51">
        <v>0.05188228812055371</v>
      </c>
      <c r="M64" s="51">
        <v>0.04821796097811729</v>
      </c>
      <c r="N64" s="51">
        <v>0.054850986613908644</v>
      </c>
      <c r="O64" s="59">
        <v>0.05734819312230548</v>
      </c>
      <c r="P64" s="85">
        <v>0.05643364027932654</v>
      </c>
      <c r="Q64" s="85">
        <v>0.04914487372810736</v>
      </c>
    </row>
    <row r="65" spans="1:17" ht="12.75">
      <c r="A65" s="13" t="s">
        <v>46</v>
      </c>
      <c r="B65" s="23">
        <v>0.17826679896191344</v>
      </c>
      <c r="C65" s="23">
        <v>0.12431261426235769</v>
      </c>
      <c r="D65" s="23">
        <v>0.11866691643824695</v>
      </c>
      <c r="E65" s="23">
        <v>0.14164607287278316</v>
      </c>
      <c r="F65" s="23">
        <v>0.17254369148686258</v>
      </c>
      <c r="G65" s="23">
        <v>0.16577760956919246</v>
      </c>
      <c r="H65" s="23">
        <v>0.13537656387812513</v>
      </c>
      <c r="I65" s="23">
        <v>0.1243397097478534</v>
      </c>
      <c r="J65" s="51">
        <v>0.10783091119031724</v>
      </c>
      <c r="K65" s="51">
        <v>0.1166811400968309</v>
      </c>
      <c r="L65" s="51">
        <v>0.11490445054206169</v>
      </c>
      <c r="M65" s="51">
        <v>0.1239037051232833</v>
      </c>
      <c r="N65" s="51">
        <v>0.1454931268939609</v>
      </c>
      <c r="O65" s="59">
        <v>0.2126677534571122</v>
      </c>
      <c r="P65" s="85">
        <v>0.19923603376993965</v>
      </c>
      <c r="Q65" s="85">
        <v>0.15235291707463183</v>
      </c>
    </row>
    <row r="66" spans="1:17" ht="12.75">
      <c r="A66" s="13" t="s">
        <v>47</v>
      </c>
      <c r="B66" s="23">
        <v>0.07920922864797483</v>
      </c>
      <c r="C66" s="23">
        <v>0.06789722176872094</v>
      </c>
      <c r="D66" s="23">
        <v>0.07634099837469834</v>
      </c>
      <c r="E66" s="23">
        <v>0.09337530238250247</v>
      </c>
      <c r="F66" s="23">
        <v>0.10979130528989911</v>
      </c>
      <c r="G66" s="23">
        <v>0.09788429719597802</v>
      </c>
      <c r="H66" s="23">
        <v>0.0787870236395878</v>
      </c>
      <c r="I66" s="23">
        <v>0.07110946579024288</v>
      </c>
      <c r="J66" s="51">
        <v>0.0582711246310664</v>
      </c>
      <c r="K66" s="51">
        <v>0.06599399503677683</v>
      </c>
      <c r="L66" s="51">
        <v>0.06987685800941963</v>
      </c>
      <c r="M66" s="51">
        <v>0.07048580610789255</v>
      </c>
      <c r="N66" s="51">
        <v>0.07923994356843767</v>
      </c>
      <c r="O66" s="59">
        <v>0.07688830014890989</v>
      </c>
      <c r="P66" s="85">
        <v>0.07238094606952096</v>
      </c>
      <c r="Q66" s="85">
        <v>0.06460499645723232</v>
      </c>
    </row>
    <row r="67" spans="1:17" ht="12.75">
      <c r="A67" s="13" t="s">
        <v>48</v>
      </c>
      <c r="B67" s="23">
        <v>2.2613738105919294</v>
      </c>
      <c r="C67" s="23">
        <v>1.3965882763977788</v>
      </c>
      <c r="D67" s="23">
        <v>1.8013671869262382</v>
      </c>
      <c r="E67" s="23">
        <v>2.192653979117169</v>
      </c>
      <c r="F67" s="23">
        <v>2.313331716979492</v>
      </c>
      <c r="G67" s="23">
        <v>2.184613825354025</v>
      </c>
      <c r="H67" s="23">
        <v>1.7747174694706846</v>
      </c>
      <c r="I67" s="23">
        <v>1.577396843682913</v>
      </c>
      <c r="J67" s="51">
        <v>1.3696395384260773</v>
      </c>
      <c r="K67" s="51">
        <v>1.2986245787772506</v>
      </c>
      <c r="L67" s="51">
        <v>1.2193635661660116</v>
      </c>
      <c r="M67" s="51">
        <v>0.8374627857810446</v>
      </c>
      <c r="N67" s="51">
        <v>0.9145391887678507</v>
      </c>
      <c r="O67" s="59">
        <v>1.0095334828953317</v>
      </c>
      <c r="P67" s="85">
        <v>1.2145720062799754</v>
      </c>
      <c r="Q67" s="85">
        <v>1.2435398375005693</v>
      </c>
    </row>
    <row r="68" spans="1:17" ht="12.75">
      <c r="A68" s="13" t="s">
        <v>49</v>
      </c>
      <c r="B68" s="23">
        <v>0.46276559969806486</v>
      </c>
      <c r="C68" s="23">
        <v>0.34936156347369207</v>
      </c>
      <c r="D68" s="23">
        <v>0.45161375850368946</v>
      </c>
      <c r="E68" s="23">
        <v>0.5010688914598013</v>
      </c>
      <c r="F68" s="23">
        <v>0.5760551162580089</v>
      </c>
      <c r="G68" s="23">
        <v>0.5405043057675183</v>
      </c>
      <c r="H68" s="23">
        <v>0.4480936081807113</v>
      </c>
      <c r="I68" s="23">
        <v>0.40589819025042395</v>
      </c>
      <c r="J68" s="51">
        <v>0.3593196242744135</v>
      </c>
      <c r="K68" s="51">
        <v>0.3443212422573169</v>
      </c>
      <c r="L68" s="51">
        <v>0.3656255788399108</v>
      </c>
      <c r="M68" s="51">
        <v>0.29668947851466243</v>
      </c>
      <c r="N68" s="51">
        <v>0.3455706940680576</v>
      </c>
      <c r="O68" s="59">
        <v>0.3715122122774363</v>
      </c>
      <c r="P68" s="85">
        <v>0.3937684065745561</v>
      </c>
      <c r="Q68" s="85">
        <v>0.34241741471160425</v>
      </c>
    </row>
    <row r="69" spans="1:17" ht="12.75">
      <c r="A69" s="15" t="s">
        <v>50</v>
      </c>
      <c r="B69" s="18" t="s">
        <v>73</v>
      </c>
      <c r="C69" s="18" t="s">
        <v>79</v>
      </c>
      <c r="D69" s="18" t="s">
        <v>85</v>
      </c>
      <c r="E69" s="18" t="s">
        <v>91</v>
      </c>
      <c r="F69" s="18" t="s">
        <v>97</v>
      </c>
      <c r="G69" s="25" t="s">
        <v>103</v>
      </c>
      <c r="H69" s="25" t="s">
        <v>152</v>
      </c>
      <c r="I69" s="25" t="s">
        <v>152</v>
      </c>
      <c r="J69" s="51" t="s">
        <v>152</v>
      </c>
      <c r="K69" s="49" t="s">
        <v>152</v>
      </c>
      <c r="L69" s="51" t="s">
        <v>152</v>
      </c>
      <c r="M69" s="49" t="s">
        <v>152</v>
      </c>
      <c r="N69" s="49" t="s">
        <v>162</v>
      </c>
      <c r="O69" s="56" t="s">
        <v>162</v>
      </c>
      <c r="P69" s="70" t="s">
        <v>162</v>
      </c>
      <c r="Q69" s="70" t="s">
        <v>162</v>
      </c>
    </row>
    <row r="70" spans="1:17" ht="12.75">
      <c r="A70" s="13" t="s">
        <v>51</v>
      </c>
      <c r="B70" s="23">
        <v>0.021126949736305106</v>
      </c>
      <c r="C70" s="23">
        <v>0.012892922285371486</v>
      </c>
      <c r="D70" s="23">
        <v>0.015508375885311256</v>
      </c>
      <c r="E70" s="23">
        <v>0.022227376419816473</v>
      </c>
      <c r="F70" s="23">
        <v>0.022603491197808412</v>
      </c>
      <c r="G70" s="23">
        <v>0.008368005374622097</v>
      </c>
      <c r="H70" s="23">
        <v>-0.0019240026042769741</v>
      </c>
      <c r="I70" s="23">
        <v>-0.003039204283875033</v>
      </c>
      <c r="J70" s="51">
        <v>-0.0016479359141117489</v>
      </c>
      <c r="K70" s="51">
        <v>-0.0014249318525230452</v>
      </c>
      <c r="L70" s="51">
        <v>0.003548188006682848</v>
      </c>
      <c r="M70" s="51">
        <v>-0.00510510615650105</v>
      </c>
      <c r="N70" s="51">
        <v>0.0796152926988783</v>
      </c>
      <c r="O70" s="59">
        <v>0.08477249419593157</v>
      </c>
      <c r="P70" s="85">
        <v>0.07615804502757324</v>
      </c>
      <c r="Q70" s="85">
        <v>0.07904753490712538</v>
      </c>
    </row>
    <row r="71" spans="1:17" ht="12.75">
      <c r="A71" s="13" t="s">
        <v>52</v>
      </c>
      <c r="B71" s="23">
        <v>0.06208358661063003</v>
      </c>
      <c r="C71" s="23">
        <v>0.030926885678010753</v>
      </c>
      <c r="D71" s="23">
        <v>0.031062114940856</v>
      </c>
      <c r="E71" s="23">
        <v>0.04496259766591835</v>
      </c>
      <c r="F71" s="23">
        <v>0.047814500143390615</v>
      </c>
      <c r="G71" s="23">
        <v>0.01915920429866738</v>
      </c>
      <c r="H71" s="23">
        <v>-0.004374308877525461</v>
      </c>
      <c r="I71" s="23">
        <v>-0.007036972370828654</v>
      </c>
      <c r="J71" s="51">
        <v>-0.003930512428518112</v>
      </c>
      <c r="K71" s="51">
        <v>-0.003328291628145345</v>
      </c>
      <c r="L71" s="51">
        <v>0.007858223067966621</v>
      </c>
      <c r="M71" s="51">
        <v>-0.013118380682360872</v>
      </c>
      <c r="N71" s="51">
        <v>0.21118084830219816</v>
      </c>
      <c r="O71" s="59">
        <v>0.31436693841697944</v>
      </c>
      <c r="P71" s="85">
        <v>0.268872019523516</v>
      </c>
      <c r="Q71" s="85">
        <v>0.24505348405792188</v>
      </c>
    </row>
    <row r="72" spans="1:17" ht="12.75">
      <c r="A72" s="13" t="s">
        <v>53</v>
      </c>
      <c r="B72" s="23">
        <v>0.02758557979255791</v>
      </c>
      <c r="C72" s="23">
        <v>0.016891685754947698</v>
      </c>
      <c r="D72" s="23">
        <v>0.019982931531288148</v>
      </c>
      <c r="E72" s="23">
        <v>0.029640046263256715</v>
      </c>
      <c r="F72" s="23">
        <v>0.03042485261147104</v>
      </c>
      <c r="G72" s="23">
        <v>0.01131265707403307</v>
      </c>
      <c r="H72" s="23">
        <v>-0.0025457787305838524</v>
      </c>
      <c r="I72" s="23">
        <v>-0.004024421056515804</v>
      </c>
      <c r="J72" s="51">
        <v>-0.002124023409038027</v>
      </c>
      <c r="K72" s="51">
        <v>-0.0018824572763557997</v>
      </c>
      <c r="L72" s="51">
        <v>0.004778822186053135</v>
      </c>
      <c r="M72" s="51">
        <v>-0.007462727900722436</v>
      </c>
      <c r="N72" s="51">
        <v>0.11501545715212452</v>
      </c>
      <c r="O72" s="59">
        <v>0.11365681503177714</v>
      </c>
      <c r="P72" s="85">
        <v>0.09767917367400974</v>
      </c>
      <c r="Q72" s="85">
        <v>0.10391451488676878</v>
      </c>
    </row>
    <row r="73" spans="1:17" ht="12.75">
      <c r="A73" s="13" t="s">
        <v>54</v>
      </c>
      <c r="B73" s="23">
        <v>0.7875510058319364</v>
      </c>
      <c r="C73" s="23">
        <v>0.34744765219279056</v>
      </c>
      <c r="D73" s="23">
        <v>0.4715237935765128</v>
      </c>
      <c r="E73" s="23">
        <v>0.696012368603856</v>
      </c>
      <c r="F73" s="23">
        <v>0.6410596571804994</v>
      </c>
      <c r="G73" s="23">
        <v>0.25247958818094396</v>
      </c>
      <c r="H73" s="23">
        <v>-0.057344950702058334</v>
      </c>
      <c r="I73" s="23">
        <v>-0.08927234935113412</v>
      </c>
      <c r="J73" s="51">
        <v>-0.049924322895426976</v>
      </c>
      <c r="K73" s="51">
        <v>-0.037042844371088644</v>
      </c>
      <c r="L73" s="51">
        <v>0.08339129475560407</v>
      </c>
      <c r="M73" s="51">
        <v>-0.08866688546767049</v>
      </c>
      <c r="N73" s="51">
        <v>1.327438387040504</v>
      </c>
      <c r="O73" s="59">
        <v>1.4922993499869597</v>
      </c>
      <c r="P73" s="85">
        <v>1.6390831618456814</v>
      </c>
      <c r="Q73" s="85">
        <v>2.000183361077748</v>
      </c>
    </row>
    <row r="74" spans="1:17" ht="12.75">
      <c r="A74" s="13" t="s">
        <v>55</v>
      </c>
      <c r="B74" s="23">
        <v>0.16116376328389184</v>
      </c>
      <c r="C74" s="23">
        <v>0.086915275637588</v>
      </c>
      <c r="D74" s="23">
        <v>0.11821389563799489</v>
      </c>
      <c r="E74" s="23">
        <v>0.1590538905363729</v>
      </c>
      <c r="F74" s="23">
        <v>0.15963369742217806</v>
      </c>
      <c r="G74" s="23">
        <v>0.06246701496915371</v>
      </c>
      <c r="H74" s="23">
        <v>-0.014478871320680818</v>
      </c>
      <c r="I74" s="23">
        <v>-0.02297169871116654</v>
      </c>
      <c r="J74" s="51">
        <v>-0.01309745260826341</v>
      </c>
      <c r="K74" s="51">
        <v>-0.00982165161436196</v>
      </c>
      <c r="L74" s="51">
        <v>0.025004839623915958</v>
      </c>
      <c r="M74" s="51">
        <v>-0.03141218028737616</v>
      </c>
      <c r="N74" s="51">
        <v>0.5015901017431563</v>
      </c>
      <c r="O74" s="59">
        <v>0.5491719118654694</v>
      </c>
      <c r="P74" s="85">
        <v>0.5313963779388978</v>
      </c>
      <c r="Q74" s="85">
        <v>0.5507645149720393</v>
      </c>
    </row>
    <row r="75" spans="1:17" ht="12.75">
      <c r="A75" s="15" t="s">
        <v>18</v>
      </c>
      <c r="B75" s="18" t="s">
        <v>73</v>
      </c>
      <c r="C75" s="18" t="s">
        <v>79</v>
      </c>
      <c r="D75" s="18" t="s">
        <v>85</v>
      </c>
      <c r="E75" s="18" t="s">
        <v>91</v>
      </c>
      <c r="F75" s="18" t="s">
        <v>97</v>
      </c>
      <c r="G75" s="25" t="s">
        <v>103</v>
      </c>
      <c r="H75" s="25" t="s">
        <v>152</v>
      </c>
      <c r="I75" s="25" t="s">
        <v>152</v>
      </c>
      <c r="J75" s="51" t="s">
        <v>152</v>
      </c>
      <c r="K75" s="49" t="s">
        <v>152</v>
      </c>
      <c r="L75" s="51" t="s">
        <v>152</v>
      </c>
      <c r="M75" s="49" t="s">
        <v>152</v>
      </c>
      <c r="N75" s="49" t="s">
        <v>162</v>
      </c>
      <c r="O75" s="56" t="s">
        <v>162</v>
      </c>
      <c r="P75" s="70" t="s">
        <v>162</v>
      </c>
      <c r="Q75" s="70" t="s">
        <v>162</v>
      </c>
    </row>
    <row r="76" spans="1:17" ht="12.75">
      <c r="A76" s="13" t="s">
        <v>56</v>
      </c>
      <c r="B76" s="23">
        <v>0.0291218075146229</v>
      </c>
      <c r="C76" s="23">
        <v>0.02049965832434303</v>
      </c>
      <c r="D76" s="23">
        <v>0.02219772169581303</v>
      </c>
      <c r="E76" s="23">
        <v>0.026679878062465193</v>
      </c>
      <c r="F76" s="23">
        <v>0.027081122879052653</v>
      </c>
      <c r="G76" s="23">
        <v>0.016419392386472827</v>
      </c>
      <c r="H76" s="23">
        <v>0.014911515185286725</v>
      </c>
      <c r="I76" s="23">
        <v>0.01380378654600416</v>
      </c>
      <c r="J76" s="51">
        <v>0.011385298887838789</v>
      </c>
      <c r="K76" s="51">
        <v>0.013140514989164603</v>
      </c>
      <c r="L76" s="51">
        <v>0.01776648291601105</v>
      </c>
      <c r="M76" s="51">
        <v>0.029947960943105808</v>
      </c>
      <c r="N76" s="51">
        <v>0</v>
      </c>
      <c r="O76" s="59">
        <v>0.08477249419593157</v>
      </c>
      <c r="P76" s="85">
        <v>0.07615804502757324</v>
      </c>
      <c r="Q76" s="85">
        <v>0.07904753490712538</v>
      </c>
    </row>
    <row r="77" spans="1:17" ht="12.75">
      <c r="A77" s="13" t="s">
        <v>57</v>
      </c>
      <c r="B77" s="23">
        <v>0.08557724998915939</v>
      </c>
      <c r="C77" s="23">
        <v>0.04917353687569916</v>
      </c>
      <c r="D77" s="23">
        <v>0.04446037340335195</v>
      </c>
      <c r="E77" s="23">
        <v>0.053969330452734034</v>
      </c>
      <c r="F77" s="23">
        <v>0.05728629893727168</v>
      </c>
      <c r="G77" s="23">
        <v>0.03759348603509033</v>
      </c>
      <c r="H77" s="23">
        <v>0.03390201921107455</v>
      </c>
      <c r="I77" s="23">
        <v>0.03196128179090237</v>
      </c>
      <c r="J77" s="51">
        <v>0.027155217868508223</v>
      </c>
      <c r="K77" s="51">
        <v>0.030693022933352975</v>
      </c>
      <c r="L77" s="51">
        <v>0.039347685529706515</v>
      </c>
      <c r="M77" s="51">
        <v>0.0769560397508761</v>
      </c>
      <c r="N77" s="51">
        <v>0</v>
      </c>
      <c r="O77" s="59">
        <v>0.31436693841697944</v>
      </c>
      <c r="P77" s="85">
        <v>0.268872019523516</v>
      </c>
      <c r="Q77" s="85">
        <v>0.24505348405792188</v>
      </c>
    </row>
    <row r="78" spans="1:17" ht="12.75">
      <c r="A78" s="13" t="s">
        <v>58</v>
      </c>
      <c r="B78" s="23">
        <v>0.03802451157999674</v>
      </c>
      <c r="C78" s="23">
        <v>0.026857664913678095</v>
      </c>
      <c r="D78" s="23">
        <v>0.028602321486039896</v>
      </c>
      <c r="E78" s="23">
        <v>0.03557742511457615</v>
      </c>
      <c r="F78" s="23">
        <v>0.03645185449176102</v>
      </c>
      <c r="G78" s="23">
        <v>0.022197279652266592</v>
      </c>
      <c r="H78" s="23">
        <v>0.019730440133030224</v>
      </c>
      <c r="I78" s="23">
        <v>0.018278550583167352</v>
      </c>
      <c r="J78" s="51">
        <v>0.014674503510471065</v>
      </c>
      <c r="K78" s="51">
        <v>0.017359748125930326</v>
      </c>
      <c r="L78" s="51">
        <v>0.023928512966972713</v>
      </c>
      <c r="M78" s="51">
        <v>0.04377842043798753</v>
      </c>
      <c r="N78" s="51">
        <v>0</v>
      </c>
      <c r="O78" s="59">
        <v>0.11365681503177714</v>
      </c>
      <c r="P78" s="85">
        <v>0.09767917367400974</v>
      </c>
      <c r="Q78" s="85">
        <v>0.10391451488676878</v>
      </c>
    </row>
    <row r="79" spans="1:17" ht="12.75">
      <c r="A79" s="13" t="s">
        <v>59</v>
      </c>
      <c r="B79" s="23">
        <v>1.0855759627417185</v>
      </c>
      <c r="C79" s="23">
        <v>0.5524393925517372</v>
      </c>
      <c r="D79" s="23">
        <v>0.674909740398993</v>
      </c>
      <c r="E79" s="23">
        <v>0.8354348607586041</v>
      </c>
      <c r="F79" s="23">
        <v>0.7680501740630103</v>
      </c>
      <c r="G79" s="23">
        <v>0.4954061622008938</v>
      </c>
      <c r="H79" s="23">
        <v>0.44443812149339673</v>
      </c>
      <c r="I79" s="23">
        <v>0.40546680637478283</v>
      </c>
      <c r="J79" s="51">
        <v>0.3449183509322227</v>
      </c>
      <c r="K79" s="51">
        <v>0.3416037411457259</v>
      </c>
      <c r="L79" s="51">
        <v>0.4175567954203703</v>
      </c>
      <c r="M79" s="51">
        <v>0.5201444086625205</v>
      </c>
      <c r="N79" s="51">
        <v>0</v>
      </c>
      <c r="O79" s="59">
        <v>1.4922993499869597</v>
      </c>
      <c r="P79" s="85">
        <v>1.6390831618456814</v>
      </c>
      <c r="Q79" s="85">
        <v>2.000183361077748</v>
      </c>
    </row>
    <row r="80" spans="1:17" ht="12.75">
      <c r="A80" s="13" t="s">
        <v>60</v>
      </c>
      <c r="B80" s="23">
        <v>0.2221513352029479</v>
      </c>
      <c r="C80" s="23">
        <v>0.1381946942903885</v>
      </c>
      <c r="D80" s="23">
        <v>0.16920399501249453</v>
      </c>
      <c r="E80" s="23">
        <v>0.19091494761783284</v>
      </c>
      <c r="F80" s="23">
        <v>0.19125628592925814</v>
      </c>
      <c r="G80" s="23">
        <v>0.12257047935231832</v>
      </c>
      <c r="H80" s="23">
        <v>0.11221497781978254</v>
      </c>
      <c r="I80" s="23">
        <v>0.10433534438289187</v>
      </c>
      <c r="J80" s="51">
        <v>0.09048799248650315</v>
      </c>
      <c r="K80" s="51">
        <v>0.0905738474639009</v>
      </c>
      <c r="L80" s="51">
        <v>0.12520420427530288</v>
      </c>
      <c r="M80" s="51">
        <v>0.18427251452669105</v>
      </c>
      <c r="N80" s="51">
        <v>0</v>
      </c>
      <c r="O80" s="59">
        <v>76.27222453089537</v>
      </c>
      <c r="P80" s="85">
        <v>28.956980047952513</v>
      </c>
      <c r="Q80" s="85">
        <v>19.404498593140794</v>
      </c>
    </row>
    <row r="81" spans="1:17" ht="12.75">
      <c r="A81" s="16" t="s">
        <v>61</v>
      </c>
      <c r="B81" s="18" t="s">
        <v>73</v>
      </c>
      <c r="C81" s="18" t="s">
        <v>79</v>
      </c>
      <c r="D81" s="18" t="s">
        <v>85</v>
      </c>
      <c r="E81" s="18" t="s">
        <v>91</v>
      </c>
      <c r="F81" s="18" t="s">
        <v>97</v>
      </c>
      <c r="G81" s="25" t="s">
        <v>103</v>
      </c>
      <c r="H81" s="25" t="s">
        <v>152</v>
      </c>
      <c r="I81" s="25" t="s">
        <v>152</v>
      </c>
      <c r="J81" s="51" t="s">
        <v>152</v>
      </c>
      <c r="K81" s="49" t="s">
        <v>152</v>
      </c>
      <c r="L81" s="51" t="s">
        <v>152</v>
      </c>
      <c r="M81" s="49" t="s">
        <v>152</v>
      </c>
      <c r="N81" s="49" t="s">
        <v>162</v>
      </c>
      <c r="O81" s="56" t="s">
        <v>162</v>
      </c>
      <c r="P81" s="70" t="s">
        <v>162</v>
      </c>
      <c r="Q81" s="70" t="s">
        <v>162</v>
      </c>
    </row>
    <row r="82" spans="1:17" ht="12.75">
      <c r="A82" s="13" t="s">
        <v>62</v>
      </c>
      <c r="B82" s="23">
        <v>0.031139320459089785</v>
      </c>
      <c r="C82" s="23">
        <v>0.019949352200828</v>
      </c>
      <c r="D82" s="23">
        <v>0.021552207651268983</v>
      </c>
      <c r="E82" s="23">
        <v>0.025032222846403798</v>
      </c>
      <c r="F82" s="23">
        <v>0.02505780112798897</v>
      </c>
      <c r="G82" s="23">
        <v>0.015138232468029592</v>
      </c>
      <c r="H82" s="23">
        <v>0.01443100953635766</v>
      </c>
      <c r="I82" s="23">
        <v>0.014093289863971499</v>
      </c>
      <c r="J82" s="51">
        <v>0.011256967069001816</v>
      </c>
      <c r="K82" s="51">
        <v>0.012072609727345016</v>
      </c>
      <c r="L82" s="51">
        <v>0.016687604913561305</v>
      </c>
      <c r="M82" s="51">
        <v>0.027374233110591544</v>
      </c>
      <c r="N82" s="51">
        <v>0.02242744693668963</v>
      </c>
      <c r="O82" s="59">
        <v>0.026483747986629103</v>
      </c>
      <c r="P82" s="85">
        <v>0.02929791291799407</v>
      </c>
      <c r="Q82" s="85">
        <v>0.03201422839403558</v>
      </c>
    </row>
    <row r="83" spans="1:17" ht="12.75">
      <c r="A83" s="13" t="s">
        <v>63</v>
      </c>
      <c r="B83" s="23">
        <v>0.09150590704515818</v>
      </c>
      <c r="C83" s="23">
        <v>0.047853490559343966</v>
      </c>
      <c r="D83" s="23">
        <v>0.04316745713695198</v>
      </c>
      <c r="E83" s="23">
        <v>0.05063637485902425</v>
      </c>
      <c r="F83" s="23">
        <v>0.053006246917443</v>
      </c>
      <c r="G83" s="23">
        <v>0.03466016996778003</v>
      </c>
      <c r="H83" s="23">
        <v>0.03280956740194542</v>
      </c>
      <c r="I83" s="23">
        <v>0.03263159765634393</v>
      </c>
      <c r="J83" s="51">
        <v>0.026849132052552852</v>
      </c>
      <c r="K83" s="51">
        <v>0.02819865793177546</v>
      </c>
      <c r="L83" s="51">
        <v>0.03695827888315783</v>
      </c>
      <c r="M83" s="51">
        <v>0.07034243751721554</v>
      </c>
      <c r="N83" s="51">
        <v>0.059489164817318814</v>
      </c>
      <c r="O83" s="59">
        <v>0.09821127538279982</v>
      </c>
      <c r="P83" s="85">
        <v>0.1034347587471966</v>
      </c>
      <c r="Q83" s="85">
        <v>0.09924658898727148</v>
      </c>
    </row>
    <row r="84" spans="1:17" ht="12.75">
      <c r="A84" s="13" t="s">
        <v>64</v>
      </c>
      <c r="B84" s="23">
        <v>0.04065878983628814</v>
      </c>
      <c r="C84" s="23">
        <v>0.026136680337668805</v>
      </c>
      <c r="D84" s="23">
        <v>0.027770560439622005</v>
      </c>
      <c r="E84" s="23">
        <v>0.033380288758599545</v>
      </c>
      <c r="F84" s="23">
        <v>0.03372841387265592</v>
      </c>
      <c r="G84" s="23">
        <v>0.0204652871205339</v>
      </c>
      <c r="H84" s="23">
        <v>0.019094650421389633</v>
      </c>
      <c r="I84" s="23">
        <v>0.018661901993581084</v>
      </c>
      <c r="J84" s="51">
        <v>0.014509096721893927</v>
      </c>
      <c r="K84" s="51">
        <v>0.015948953618802542</v>
      </c>
      <c r="L84" s="51">
        <v>0.022475442801456996</v>
      </c>
      <c r="M84" s="51">
        <v>0.04001610288458835</v>
      </c>
      <c r="N84" s="51">
        <v>0.03239959277590792</v>
      </c>
      <c r="O84" s="59">
        <v>0.0355074894848259</v>
      </c>
      <c r="P84" s="85">
        <v>0.03757706652221225</v>
      </c>
      <c r="Q84" s="85">
        <v>0.04208534797383735</v>
      </c>
    </row>
    <row r="85" spans="1:17" ht="12.75">
      <c r="A85" s="13" t="s">
        <v>65</v>
      </c>
      <c r="B85" s="23">
        <v>1.1607829551625624</v>
      </c>
      <c r="C85" s="23">
        <v>0.5376093512026512</v>
      </c>
      <c r="D85" s="23">
        <v>0.6552832344810771</v>
      </c>
      <c r="E85" s="23">
        <v>0.7838413488697702</v>
      </c>
      <c r="F85" s="23">
        <v>0.7106665629760429</v>
      </c>
      <c r="G85" s="23">
        <v>0.45675098523560803</v>
      </c>
      <c r="H85" s="23">
        <v>0.4301166373703268</v>
      </c>
      <c r="I85" s="23">
        <v>0.4139705589777307</v>
      </c>
      <c r="J85" s="51">
        <v>0.34103053035224107</v>
      </c>
      <c r="K85" s="51">
        <v>0.31384223918575066</v>
      </c>
      <c r="L85" s="51">
        <v>0.39220046330432357</v>
      </c>
      <c r="M85" s="51">
        <v>0.47544319698254534</v>
      </c>
      <c r="N85" s="51">
        <v>0.3739363755111235</v>
      </c>
      <c r="O85" s="59">
        <v>0.4662087659508997</v>
      </c>
      <c r="P85" s="85">
        <v>0.6305534198484053</v>
      </c>
      <c r="Q85" s="85">
        <v>0.8100736730971819</v>
      </c>
    </row>
    <row r="86" spans="1:17" ht="12.75">
      <c r="A86" s="13" t="s">
        <v>66</v>
      </c>
      <c r="B86" s="23">
        <v>0.2375416297160031</v>
      </c>
      <c r="C86" s="23">
        <v>0.13448490628797186</v>
      </c>
      <c r="D86" s="23">
        <v>0.16428351007848765</v>
      </c>
      <c r="E86" s="23">
        <v>0.17912471347470332</v>
      </c>
      <c r="F86" s="23">
        <v>0.1769668857047332</v>
      </c>
      <c r="G86" s="23">
        <v>0.11300664278428942</v>
      </c>
      <c r="H86" s="23">
        <v>0.10859898507411854</v>
      </c>
      <c r="I86" s="23">
        <v>0.10652354312672538</v>
      </c>
      <c r="J86" s="51">
        <v>0.08946803782627871</v>
      </c>
      <c r="K86" s="51">
        <v>0.08321307900317457</v>
      </c>
      <c r="L86" s="51">
        <v>0.11760112028589295</v>
      </c>
      <c r="M86" s="51">
        <v>0.1684361342033117</v>
      </c>
      <c r="N86" s="51">
        <v>0.1412967912252853</v>
      </c>
      <c r="O86" s="59">
        <v>0.17156662255996696</v>
      </c>
      <c r="P86" s="85">
        <v>0.2044275795177589</v>
      </c>
      <c r="Q86" s="85">
        <v>0.22305946661539364</v>
      </c>
    </row>
    <row r="87" spans="1:17" ht="12.75">
      <c r="A87" s="17" t="s">
        <v>67</v>
      </c>
      <c r="B87" s="24">
        <v>0.13381802075301696</v>
      </c>
      <c r="C87" s="24">
        <v>0.10088360373852093</v>
      </c>
      <c r="D87" s="24">
        <v>0.11559437766237024</v>
      </c>
      <c r="E87" s="24">
        <v>0.1758883152562515</v>
      </c>
      <c r="F87" s="24">
        <v>0.2668051496423082</v>
      </c>
      <c r="G87" s="24">
        <v>0.20680271768156422</v>
      </c>
      <c r="H87" s="24">
        <v>0.15277797874389426</v>
      </c>
      <c r="I87" s="24">
        <v>0.13928978480739845</v>
      </c>
      <c r="J87" s="24">
        <v>0.12219131048763963</v>
      </c>
      <c r="K87" s="24">
        <v>0.12239899978237333</v>
      </c>
      <c r="L87" s="24">
        <v>0.12701670812047022</v>
      </c>
      <c r="M87" s="24">
        <v>0.19083883665771714</v>
      </c>
      <c r="N87" s="24">
        <v>0.16279618336557128</v>
      </c>
      <c r="O87" s="60">
        <v>0.19024766094773168</v>
      </c>
      <c r="P87" s="71">
        <v>0.11880597740955644</v>
      </c>
      <c r="Q87" s="71">
        <v>0.09705940114244378</v>
      </c>
    </row>
    <row r="88" spans="1:17" ht="12.75">
      <c r="A88" s="26" t="s">
        <v>106</v>
      </c>
      <c r="H88" s="26">
        <v>2297079</v>
      </c>
      <c r="I88" s="26">
        <v>2647902</v>
      </c>
      <c r="J88" s="26">
        <v>3589171</v>
      </c>
      <c r="K88" s="26">
        <v>3295304</v>
      </c>
      <c r="L88" s="26">
        <v>3082062</v>
      </c>
      <c r="M88" s="26">
        <v>4780202</v>
      </c>
      <c r="N88" s="26">
        <v>6079526</v>
      </c>
      <c r="O88" s="61">
        <v>10895206</v>
      </c>
      <c r="P88" s="86">
        <v>14151821</v>
      </c>
      <c r="Q88" s="86">
        <v>16282150</v>
      </c>
    </row>
    <row r="89" spans="1:17" ht="12.75">
      <c r="A89" s="26" t="s">
        <v>7</v>
      </c>
      <c r="H89" s="26">
        <v>14141353</v>
      </c>
      <c r="I89" s="26">
        <v>15502413</v>
      </c>
      <c r="J89" s="26">
        <v>18795027</v>
      </c>
      <c r="K89" s="26">
        <v>18900553</v>
      </c>
      <c r="L89" s="26">
        <v>20240472</v>
      </c>
      <c r="M89" s="26">
        <v>20850301</v>
      </c>
      <c r="N89" s="26">
        <v>24277886</v>
      </c>
      <c r="O89" s="61">
        <v>28146205</v>
      </c>
      <c r="P89" s="86">
        <v>35998298</v>
      </c>
      <c r="Q89" s="86">
        <v>43883519</v>
      </c>
    </row>
    <row r="90" spans="1:17" ht="12.75">
      <c r="A90" s="26" t="s">
        <v>107</v>
      </c>
      <c r="H90" s="26">
        <v>10687496</v>
      </c>
      <c r="I90" s="26">
        <v>11707274</v>
      </c>
      <c r="J90" s="26">
        <v>14582231</v>
      </c>
      <c r="K90" s="26">
        <v>14306832</v>
      </c>
      <c r="L90" s="26">
        <v>15028180</v>
      </c>
      <c r="M90" s="26">
        <v>14263283</v>
      </c>
      <c r="N90" s="26">
        <v>16805489</v>
      </c>
      <c r="O90" s="61">
        <v>20993233</v>
      </c>
      <c r="P90" s="86">
        <v>28066986</v>
      </c>
      <c r="Q90" s="86">
        <v>33382093</v>
      </c>
    </row>
    <row r="91" spans="1:17" ht="12.75">
      <c r="A91" s="26" t="s">
        <v>9</v>
      </c>
      <c r="H91" s="26">
        <v>474462</v>
      </c>
      <c r="I91" s="26">
        <v>527767</v>
      </c>
      <c r="J91" s="26">
        <v>620399</v>
      </c>
      <c r="K91" s="26">
        <v>727050</v>
      </c>
      <c r="L91" s="26">
        <v>861205</v>
      </c>
      <c r="M91" s="26">
        <v>1200482</v>
      </c>
      <c r="N91" s="26">
        <v>1456106</v>
      </c>
      <c r="O91" s="61">
        <v>1598891</v>
      </c>
      <c r="P91" s="86">
        <v>1672618</v>
      </c>
      <c r="Q91" s="86">
        <v>1734283</v>
      </c>
    </row>
    <row r="92" spans="1:17" ht="12.75">
      <c r="A92" s="26" t="s">
        <v>108</v>
      </c>
      <c r="H92" s="26">
        <v>1879152</v>
      </c>
      <c r="I92" s="26">
        <v>2051002</v>
      </c>
      <c r="J92" s="26">
        <v>2364811</v>
      </c>
      <c r="K92" s="26">
        <v>2742105</v>
      </c>
      <c r="L92" s="26">
        <v>2872124</v>
      </c>
      <c r="M92" s="26">
        <v>3388590</v>
      </c>
      <c r="N92" s="26">
        <v>3853527</v>
      </c>
      <c r="O92" s="61">
        <v>4344767</v>
      </c>
      <c r="P92" s="86">
        <v>5159162</v>
      </c>
      <c r="Q92" s="86">
        <v>6298307</v>
      </c>
    </row>
    <row r="93" spans="1:17" ht="12.75">
      <c r="A93" s="26" t="s">
        <v>109</v>
      </c>
      <c r="H93" s="26">
        <v>12262201</v>
      </c>
      <c r="I93" s="26">
        <v>13451411</v>
      </c>
      <c r="J93" s="26">
        <v>16430216</v>
      </c>
      <c r="K93" s="26">
        <v>16158448</v>
      </c>
      <c r="L93" s="26">
        <v>17368363</v>
      </c>
      <c r="M93" s="26">
        <v>17461711</v>
      </c>
      <c r="N93" s="26">
        <v>20424359</v>
      </c>
      <c r="O93" s="61">
        <v>23801438</v>
      </c>
      <c r="P93" s="86">
        <v>30839136</v>
      </c>
      <c r="Q93" s="86">
        <v>37585212</v>
      </c>
    </row>
    <row r="94" spans="1:17" ht="12.75">
      <c r="A94" s="26" t="s">
        <v>110</v>
      </c>
      <c r="H94" s="26">
        <v>3999143</v>
      </c>
      <c r="I94" s="26">
        <v>5484023</v>
      </c>
      <c r="J94" s="26">
        <v>6250811</v>
      </c>
      <c r="K94" s="26">
        <v>6702816</v>
      </c>
      <c r="L94" s="26">
        <v>7714923</v>
      </c>
      <c r="M94" s="26">
        <v>10036508</v>
      </c>
      <c r="N94" s="26">
        <v>13020311</v>
      </c>
      <c r="O94" s="61">
        <v>12029499</v>
      </c>
      <c r="P94" s="86">
        <v>13973686</v>
      </c>
      <c r="Q94" s="86">
        <v>17045168</v>
      </c>
    </row>
    <row r="95" spans="1:17" ht="12.75">
      <c r="A95" s="31" t="s">
        <v>111</v>
      </c>
      <c r="H95" s="27">
        <v>1690582</v>
      </c>
      <c r="I95" s="27">
        <v>1736830</v>
      </c>
      <c r="J95" s="27">
        <v>1705771</v>
      </c>
      <c r="K95" s="27">
        <v>1858095</v>
      </c>
      <c r="L95" s="27">
        <v>2125344</v>
      </c>
      <c r="M95" s="27">
        <v>3798226</v>
      </c>
      <c r="N95" s="27">
        <v>3251375</v>
      </c>
      <c r="O95" s="56">
        <v>3948690</v>
      </c>
      <c r="P95" s="70">
        <v>3783995</v>
      </c>
      <c r="Q95" s="70">
        <v>4687627</v>
      </c>
    </row>
    <row r="96" spans="1:17" ht="12.75">
      <c r="A96" s="32" t="s">
        <v>112</v>
      </c>
      <c r="H96" s="26">
        <v>1318479</v>
      </c>
      <c r="I96" s="26">
        <v>1330348</v>
      </c>
      <c r="J96" s="26">
        <v>1320586</v>
      </c>
      <c r="K96" s="26">
        <v>1437834</v>
      </c>
      <c r="L96" s="26">
        <v>1625808</v>
      </c>
      <c r="M96" s="26">
        <v>2325228</v>
      </c>
      <c r="N96" s="26">
        <v>2418561</v>
      </c>
      <c r="O96" s="61">
        <v>2855568</v>
      </c>
      <c r="P96" s="86">
        <v>2866673</v>
      </c>
      <c r="Q96" s="86">
        <v>3035407</v>
      </c>
    </row>
    <row r="97" spans="1:17" ht="12.75">
      <c r="A97" s="32" t="s">
        <v>113</v>
      </c>
      <c r="H97" s="26">
        <v>30363</v>
      </c>
      <c r="I97" s="26">
        <v>45266</v>
      </c>
      <c r="J97" s="26">
        <v>42230</v>
      </c>
      <c r="K97" s="26">
        <v>37838</v>
      </c>
      <c r="L97" s="26">
        <v>50816</v>
      </c>
      <c r="M97" s="26">
        <v>72409</v>
      </c>
      <c r="N97" s="26">
        <v>53220</v>
      </c>
      <c r="O97" s="61">
        <v>48358</v>
      </c>
      <c r="P97" s="86">
        <v>1738</v>
      </c>
      <c r="Q97" s="86">
        <v>1547</v>
      </c>
    </row>
    <row r="98" spans="1:17" ht="12.75">
      <c r="A98" s="32" t="s">
        <v>114</v>
      </c>
      <c r="H98" s="26">
        <v>291285</v>
      </c>
      <c r="I98" s="26">
        <v>312917</v>
      </c>
      <c r="J98" s="26">
        <v>277360</v>
      </c>
      <c r="K98" s="26">
        <v>356796</v>
      </c>
      <c r="L98" s="26">
        <v>353774</v>
      </c>
      <c r="M98" s="26">
        <v>616477</v>
      </c>
      <c r="N98" s="26">
        <v>773478</v>
      </c>
      <c r="O98" s="61">
        <v>1275847</v>
      </c>
      <c r="P98" s="86">
        <v>1567004</v>
      </c>
      <c r="Q98" s="86">
        <v>1539250</v>
      </c>
    </row>
    <row r="99" spans="1:17" ht="12.75">
      <c r="A99" s="32" t="s">
        <v>115</v>
      </c>
      <c r="H99" s="26">
        <v>950272</v>
      </c>
      <c r="I99" s="26">
        <v>932594</v>
      </c>
      <c r="J99" s="26">
        <v>962885</v>
      </c>
      <c r="K99" s="26">
        <v>990433</v>
      </c>
      <c r="L99" s="26">
        <v>1160817</v>
      </c>
      <c r="M99" s="26">
        <v>1548473</v>
      </c>
      <c r="N99" s="26">
        <v>1490037</v>
      </c>
      <c r="O99" s="61">
        <v>1443967</v>
      </c>
      <c r="P99" s="86">
        <v>1211408</v>
      </c>
      <c r="Q99" s="86">
        <v>1373936</v>
      </c>
    </row>
    <row r="100" spans="1:17" ht="12.75">
      <c r="A100" s="32" t="s">
        <v>116</v>
      </c>
      <c r="H100" s="26">
        <v>16423</v>
      </c>
      <c r="I100" s="26">
        <v>20343</v>
      </c>
      <c r="J100" s="26">
        <v>20256</v>
      </c>
      <c r="K100" s="26">
        <v>36534</v>
      </c>
      <c r="L100" s="26">
        <v>41683</v>
      </c>
      <c r="M100" s="26">
        <v>33180</v>
      </c>
      <c r="N100" s="26">
        <v>47567</v>
      </c>
      <c r="O100" s="61">
        <v>46483</v>
      </c>
      <c r="P100" s="86">
        <v>62096</v>
      </c>
      <c r="Q100" s="86">
        <v>74920</v>
      </c>
    </row>
    <row r="101" spans="1:17" ht="12.75">
      <c r="A101" s="32" t="s">
        <v>117</v>
      </c>
      <c r="H101" s="26">
        <v>14401</v>
      </c>
      <c r="I101" s="26">
        <v>3762</v>
      </c>
      <c r="J101" s="26">
        <v>229</v>
      </c>
      <c r="K101" s="26">
        <v>245</v>
      </c>
      <c r="L101" s="26">
        <v>95</v>
      </c>
      <c r="M101" s="26">
        <v>21</v>
      </c>
      <c r="N101" s="26">
        <v>73</v>
      </c>
      <c r="O101" s="61">
        <v>51</v>
      </c>
      <c r="P101" s="86">
        <v>0</v>
      </c>
      <c r="Q101" s="86">
        <v>0</v>
      </c>
    </row>
    <row r="102" spans="1:17" ht="12.75">
      <c r="A102" s="32" t="s">
        <v>118</v>
      </c>
      <c r="H102" s="26">
        <v>15735</v>
      </c>
      <c r="I102" s="26">
        <v>15466</v>
      </c>
      <c r="J102" s="26">
        <v>17626</v>
      </c>
      <c r="K102" s="26">
        <v>15988</v>
      </c>
      <c r="L102" s="26">
        <v>18623</v>
      </c>
      <c r="M102" s="26">
        <v>54668</v>
      </c>
      <c r="N102" s="26">
        <v>54186</v>
      </c>
      <c r="O102" s="61">
        <v>40862</v>
      </c>
      <c r="P102" s="86">
        <v>24427</v>
      </c>
      <c r="Q102" s="86">
        <v>45754</v>
      </c>
    </row>
    <row r="103" spans="1:17" ht="12.75">
      <c r="A103" s="26" t="s">
        <v>119</v>
      </c>
      <c r="H103" s="26">
        <v>28207</v>
      </c>
      <c r="I103" s="26">
        <v>18842</v>
      </c>
      <c r="J103" s="26">
        <v>22153</v>
      </c>
      <c r="K103" s="26">
        <v>22396</v>
      </c>
      <c r="L103" s="26">
        <v>20684</v>
      </c>
      <c r="M103" s="26">
        <v>18154</v>
      </c>
      <c r="N103" s="26">
        <v>26987</v>
      </c>
      <c r="O103" s="61">
        <v>33728</v>
      </c>
      <c r="P103" s="86">
        <v>64406</v>
      </c>
      <c r="Q103" s="86">
        <v>98144</v>
      </c>
    </row>
    <row r="104" spans="1:17" ht="12.75">
      <c r="A104" s="26" t="s">
        <v>120</v>
      </c>
      <c r="H104" s="26">
        <v>325372</v>
      </c>
      <c r="I104" s="26">
        <v>357047</v>
      </c>
      <c r="J104" s="26">
        <v>340358</v>
      </c>
      <c r="K104" s="26">
        <v>386506</v>
      </c>
      <c r="L104" s="26">
        <v>467306</v>
      </c>
      <c r="M104" s="26">
        <v>1448908</v>
      </c>
      <c r="N104" s="26">
        <v>799064</v>
      </c>
      <c r="O104" s="61">
        <v>1043726</v>
      </c>
      <c r="P104" s="86">
        <v>845771</v>
      </c>
      <c r="Q104" s="86">
        <v>1547716</v>
      </c>
    </row>
    <row r="105" spans="1:17" ht="12.75">
      <c r="A105" s="26" t="s">
        <v>121</v>
      </c>
      <c r="H105" s="26">
        <v>18524</v>
      </c>
      <c r="I105" s="26">
        <v>30593</v>
      </c>
      <c r="J105" s="26">
        <v>22674</v>
      </c>
      <c r="K105" s="26">
        <v>11359</v>
      </c>
      <c r="L105" s="26">
        <v>11546</v>
      </c>
      <c r="M105" s="26">
        <v>5936</v>
      </c>
      <c r="N105" s="26">
        <v>6763</v>
      </c>
      <c r="O105" s="61">
        <v>15668</v>
      </c>
      <c r="P105" s="86">
        <v>7145</v>
      </c>
      <c r="Q105" s="86">
        <v>6360</v>
      </c>
    </row>
    <row r="106" spans="1:17" ht="12.75">
      <c r="A106" s="31" t="s">
        <v>122</v>
      </c>
      <c r="H106" s="27">
        <v>1384746</v>
      </c>
      <c r="I106" s="27">
        <v>1405920</v>
      </c>
      <c r="J106" s="27">
        <v>1386695</v>
      </c>
      <c r="K106" s="27">
        <v>1502004</v>
      </c>
      <c r="L106" s="27">
        <v>1589363</v>
      </c>
      <c r="M106" s="27">
        <v>2478246</v>
      </c>
      <c r="N106" s="27">
        <v>2424132</v>
      </c>
      <c r="O106" s="56">
        <v>3475120</v>
      </c>
      <c r="P106" s="70">
        <v>2854450</v>
      </c>
      <c r="Q106" s="70">
        <v>3465175</v>
      </c>
    </row>
    <row r="107" spans="1:17" ht="12.75">
      <c r="A107" s="33" t="s">
        <v>13</v>
      </c>
      <c r="H107" s="26">
        <v>387761</v>
      </c>
      <c r="I107" s="26">
        <v>410958</v>
      </c>
      <c r="J107" s="26">
        <v>410009</v>
      </c>
      <c r="K107" s="26">
        <v>410752</v>
      </c>
      <c r="L107" s="26">
        <v>469850</v>
      </c>
      <c r="M107" s="26">
        <v>1001462</v>
      </c>
      <c r="N107" s="26">
        <v>934456</v>
      </c>
      <c r="O107" s="61">
        <v>993690</v>
      </c>
      <c r="P107" s="86">
        <v>778127</v>
      </c>
      <c r="Q107" s="86">
        <v>821986</v>
      </c>
    </row>
    <row r="108" spans="1:17" ht="12.75">
      <c r="A108" s="33" t="s">
        <v>123</v>
      </c>
      <c r="H108" s="26">
        <v>343908</v>
      </c>
      <c r="I108" s="26">
        <v>354640</v>
      </c>
      <c r="J108" s="26">
        <v>352704</v>
      </c>
      <c r="K108" s="26">
        <v>353373</v>
      </c>
      <c r="L108" s="26">
        <v>391874</v>
      </c>
      <c r="M108" s="26">
        <v>776492</v>
      </c>
      <c r="N108" s="26">
        <v>744961</v>
      </c>
      <c r="O108" s="61">
        <v>106946</v>
      </c>
      <c r="P108" s="86">
        <v>125981</v>
      </c>
      <c r="Q108" s="86">
        <v>125372</v>
      </c>
    </row>
    <row r="109" spans="1:17" ht="12.75">
      <c r="A109" s="33" t="s">
        <v>124</v>
      </c>
      <c r="H109" s="26">
        <v>196</v>
      </c>
      <c r="I109" s="26">
        <v>278</v>
      </c>
      <c r="J109" s="26">
        <v>278</v>
      </c>
      <c r="K109" s="26">
        <v>455</v>
      </c>
      <c r="L109" s="26">
        <v>3525</v>
      </c>
      <c r="M109" s="26">
        <v>21862</v>
      </c>
      <c r="N109" s="26">
        <v>31286</v>
      </c>
      <c r="O109" s="61">
        <v>982</v>
      </c>
      <c r="P109" s="86">
        <v>35</v>
      </c>
      <c r="Q109" s="86">
        <v>37</v>
      </c>
    </row>
    <row r="110" spans="1:17" ht="12.75">
      <c r="A110" s="33" t="s">
        <v>125</v>
      </c>
      <c r="H110" s="26">
        <v>6210</v>
      </c>
      <c r="I110" s="26">
        <v>8992</v>
      </c>
      <c r="J110" s="26">
        <v>6087</v>
      </c>
      <c r="K110" s="26">
        <v>5518</v>
      </c>
      <c r="L110" s="26">
        <v>3539</v>
      </c>
      <c r="M110" s="26">
        <v>2575</v>
      </c>
      <c r="N110" s="26">
        <v>5965</v>
      </c>
      <c r="O110" s="61">
        <v>707</v>
      </c>
      <c r="P110" s="86">
        <v>413</v>
      </c>
      <c r="Q110" s="86">
        <v>1278</v>
      </c>
    </row>
    <row r="111" spans="1:17" ht="12.75">
      <c r="A111" s="33" t="s">
        <v>126</v>
      </c>
      <c r="H111" s="26">
        <v>30225</v>
      </c>
      <c r="I111" s="26">
        <v>36847</v>
      </c>
      <c r="J111" s="26">
        <v>42460</v>
      </c>
      <c r="K111" s="26">
        <v>39979</v>
      </c>
      <c r="L111" s="26">
        <v>49872</v>
      </c>
      <c r="M111" s="26">
        <v>83073</v>
      </c>
      <c r="N111" s="26">
        <v>57237</v>
      </c>
      <c r="O111" s="61">
        <v>61153</v>
      </c>
      <c r="P111" s="86">
        <v>38360</v>
      </c>
      <c r="Q111" s="86">
        <v>47987</v>
      </c>
    </row>
    <row r="112" spans="1:17" ht="12.75">
      <c r="A112" s="33" t="s">
        <v>127</v>
      </c>
      <c r="H112" s="26">
        <v>1727</v>
      </c>
      <c r="I112" s="26">
        <v>3328</v>
      </c>
      <c r="J112" s="26">
        <v>3120</v>
      </c>
      <c r="K112" s="26">
        <v>4172</v>
      </c>
      <c r="L112" s="26">
        <v>12584</v>
      </c>
      <c r="M112" s="26">
        <v>103998</v>
      </c>
      <c r="N112" s="26">
        <v>80278</v>
      </c>
      <c r="O112" s="61">
        <v>165341</v>
      </c>
      <c r="P112" s="86">
        <v>34124</v>
      </c>
      <c r="Q112" s="86">
        <v>25442</v>
      </c>
    </row>
    <row r="113" spans="1:17" ht="12.75">
      <c r="A113" s="33" t="s">
        <v>128</v>
      </c>
      <c r="H113" s="26">
        <v>838</v>
      </c>
      <c r="I113" s="26">
        <v>1064</v>
      </c>
      <c r="J113" s="26">
        <v>1828</v>
      </c>
      <c r="K113" s="26">
        <v>1319</v>
      </c>
      <c r="L113" s="26">
        <v>627</v>
      </c>
      <c r="M113" s="26">
        <v>555</v>
      </c>
      <c r="N113" s="26">
        <v>700</v>
      </c>
      <c r="O113" s="61">
        <v>619</v>
      </c>
      <c r="P113" s="86">
        <v>937</v>
      </c>
      <c r="Q113" s="86">
        <v>336</v>
      </c>
    </row>
    <row r="114" spans="1:17" ht="12.75">
      <c r="A114" s="33" t="s">
        <v>129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61">
        <v>0</v>
      </c>
      <c r="P114" s="86">
        <v>0</v>
      </c>
      <c r="Q114" s="86">
        <v>0</v>
      </c>
    </row>
    <row r="115" spans="1:17" ht="12.75">
      <c r="A115" s="33" t="s">
        <v>130</v>
      </c>
      <c r="H115" s="26">
        <v>38</v>
      </c>
      <c r="I115" s="26">
        <v>17</v>
      </c>
      <c r="J115" s="26">
        <v>21</v>
      </c>
      <c r="K115" s="26">
        <v>21</v>
      </c>
      <c r="L115" s="26">
        <v>33</v>
      </c>
      <c r="M115" s="26">
        <v>37</v>
      </c>
      <c r="N115" s="26">
        <v>31</v>
      </c>
      <c r="O115" s="61">
        <v>50</v>
      </c>
      <c r="P115" s="86">
        <v>48</v>
      </c>
      <c r="Q115" s="86">
        <v>56</v>
      </c>
    </row>
    <row r="116" spans="1:17" ht="12.75">
      <c r="A116" s="33" t="s">
        <v>131</v>
      </c>
      <c r="H116" s="26">
        <v>4619</v>
      </c>
      <c r="I116" s="26">
        <v>5792</v>
      </c>
      <c r="J116" s="26">
        <v>3511</v>
      </c>
      <c r="K116" s="26">
        <v>5915</v>
      </c>
      <c r="L116" s="26">
        <v>7796</v>
      </c>
      <c r="M116" s="26">
        <v>12870</v>
      </c>
      <c r="N116" s="26">
        <v>13998</v>
      </c>
      <c r="O116" s="61">
        <v>8907</v>
      </c>
      <c r="P116" s="86">
        <v>9382</v>
      </c>
      <c r="Q116" s="86">
        <v>10573</v>
      </c>
    </row>
    <row r="117" spans="1:17" ht="12.75">
      <c r="A117" s="26" t="s">
        <v>132</v>
      </c>
      <c r="H117" s="26">
        <v>116889</v>
      </c>
      <c r="I117" s="26">
        <v>105734</v>
      </c>
      <c r="J117" s="26">
        <v>83007</v>
      </c>
      <c r="K117" s="26">
        <v>105313</v>
      </c>
      <c r="L117" s="26">
        <v>126520</v>
      </c>
      <c r="M117" s="26">
        <v>336561</v>
      </c>
      <c r="N117" s="26">
        <v>179426</v>
      </c>
      <c r="O117" s="61">
        <v>562616</v>
      </c>
      <c r="P117" s="86">
        <v>242056</v>
      </c>
      <c r="Q117" s="86">
        <v>308610</v>
      </c>
    </row>
    <row r="118" spans="1:17" ht="12.75">
      <c r="A118" s="34" t="s">
        <v>16</v>
      </c>
      <c r="H118" s="26">
        <v>869244</v>
      </c>
      <c r="I118" s="26">
        <v>879613</v>
      </c>
      <c r="J118" s="26">
        <v>880696</v>
      </c>
      <c r="K118" s="26">
        <v>971097</v>
      </c>
      <c r="L118" s="26">
        <v>978305</v>
      </c>
      <c r="M118" s="26">
        <v>1111802</v>
      </c>
      <c r="N118" s="26">
        <v>1283299</v>
      </c>
      <c r="O118" s="61">
        <v>1454421</v>
      </c>
      <c r="P118" s="86">
        <v>1531944</v>
      </c>
      <c r="Q118" s="86">
        <v>1809200</v>
      </c>
    </row>
    <row r="119" spans="1:17" ht="12.75">
      <c r="A119" s="34" t="s">
        <v>133</v>
      </c>
      <c r="H119" s="26">
        <v>362780</v>
      </c>
      <c r="I119" s="26">
        <v>379586</v>
      </c>
      <c r="J119" s="26">
        <v>386810</v>
      </c>
      <c r="K119" s="26">
        <v>430375</v>
      </c>
      <c r="L119" s="26">
        <v>427957</v>
      </c>
      <c r="M119" s="26">
        <v>472665</v>
      </c>
      <c r="N119" s="26">
        <v>549632</v>
      </c>
      <c r="O119" s="61">
        <v>613358</v>
      </c>
      <c r="P119" s="86">
        <v>605350</v>
      </c>
      <c r="Q119" s="86">
        <v>725148</v>
      </c>
    </row>
    <row r="120" spans="1:17" ht="12.75">
      <c r="A120" s="34" t="s">
        <v>134</v>
      </c>
      <c r="H120" s="26">
        <v>469050</v>
      </c>
      <c r="I120" s="26">
        <v>476406</v>
      </c>
      <c r="J120" s="26">
        <v>471450</v>
      </c>
      <c r="K120" s="26">
        <v>507799</v>
      </c>
      <c r="L120" s="26">
        <v>514120</v>
      </c>
      <c r="M120" s="26">
        <v>595600</v>
      </c>
      <c r="N120" s="26">
        <v>690088</v>
      </c>
      <c r="O120" s="61">
        <v>785319</v>
      </c>
      <c r="P120" s="86">
        <v>854041</v>
      </c>
      <c r="Q120" s="86">
        <v>984408</v>
      </c>
    </row>
    <row r="121" spans="1:17" ht="12.75">
      <c r="A121" s="34" t="s">
        <v>135</v>
      </c>
      <c r="H121" s="26">
        <v>35724</v>
      </c>
      <c r="I121" s="26">
        <v>21673</v>
      </c>
      <c r="J121" s="26">
        <v>20479</v>
      </c>
      <c r="K121" s="26">
        <v>30379</v>
      </c>
      <c r="L121" s="26">
        <v>33763</v>
      </c>
      <c r="M121" s="26">
        <v>36441</v>
      </c>
      <c r="N121" s="26">
        <v>36130</v>
      </c>
      <c r="O121" s="61">
        <v>42579</v>
      </c>
      <c r="P121" s="86">
        <v>57514</v>
      </c>
      <c r="Q121" s="86">
        <v>78852</v>
      </c>
    </row>
    <row r="122" spans="1:17" ht="12.75">
      <c r="A122" s="34" t="s">
        <v>136</v>
      </c>
      <c r="H122" s="26">
        <v>1690</v>
      </c>
      <c r="I122" s="26">
        <v>1948</v>
      </c>
      <c r="J122" s="26">
        <v>1957</v>
      </c>
      <c r="K122" s="26">
        <v>2544</v>
      </c>
      <c r="L122" s="26">
        <v>2465</v>
      </c>
      <c r="M122" s="26">
        <v>7096</v>
      </c>
      <c r="N122" s="26">
        <v>7449</v>
      </c>
      <c r="O122" s="61">
        <v>13165</v>
      </c>
      <c r="P122" s="86">
        <v>15039</v>
      </c>
      <c r="Q122" s="86">
        <v>20792</v>
      </c>
    </row>
    <row r="123" spans="1:17" ht="12.75">
      <c r="A123" s="26" t="s">
        <v>137</v>
      </c>
      <c r="H123" s="26">
        <v>1690</v>
      </c>
      <c r="I123" s="26">
        <v>1948</v>
      </c>
      <c r="J123" s="26">
        <v>1957</v>
      </c>
      <c r="K123" s="26">
        <v>2544</v>
      </c>
      <c r="L123" s="26">
        <v>2465</v>
      </c>
      <c r="M123" s="26">
        <v>7096</v>
      </c>
      <c r="N123" s="26">
        <v>7449</v>
      </c>
      <c r="O123" s="61">
        <v>444859</v>
      </c>
      <c r="P123" s="86">
        <v>282266</v>
      </c>
      <c r="Q123" s="86">
        <v>478231</v>
      </c>
    </row>
    <row r="124" spans="1:17" ht="12.75">
      <c r="A124" s="26" t="s">
        <v>138</v>
      </c>
      <c r="H124" s="26">
        <v>9162</v>
      </c>
      <c r="I124" s="26">
        <v>7667</v>
      </c>
      <c r="J124" s="26">
        <v>11026</v>
      </c>
      <c r="K124" s="26">
        <v>12298</v>
      </c>
      <c r="L124" s="26">
        <v>12223</v>
      </c>
      <c r="M124" s="26">
        <v>21325</v>
      </c>
      <c r="N124" s="26">
        <v>19502</v>
      </c>
      <c r="O124" s="61">
        <v>19534</v>
      </c>
      <c r="P124" s="86">
        <v>20057</v>
      </c>
      <c r="Q124" s="86">
        <v>47148</v>
      </c>
    </row>
    <row r="125" spans="1:17" ht="12.75">
      <c r="A125" s="35" t="s">
        <v>139</v>
      </c>
      <c r="H125" s="28"/>
      <c r="I125" s="47"/>
      <c r="J125" s="28"/>
      <c r="K125" s="28"/>
      <c r="L125" s="28"/>
      <c r="M125" s="28"/>
      <c r="N125" s="28"/>
      <c r="O125" s="60" t="s">
        <v>162</v>
      </c>
      <c r="P125" s="71" t="s">
        <v>162</v>
      </c>
      <c r="Q125" s="71" t="s">
        <v>162</v>
      </c>
    </row>
    <row r="126" spans="1:17" ht="12.75">
      <c r="A126" s="36" t="s">
        <v>140</v>
      </c>
      <c r="H126" s="29">
        <v>0.24772940750435973</v>
      </c>
      <c r="I126" s="45">
        <v>0.25236587362238383</v>
      </c>
      <c r="J126" s="29">
        <v>0.24251989635343435</v>
      </c>
      <c r="K126" s="29">
        <v>0.22722181726640486</v>
      </c>
      <c r="L126" s="29">
        <v>0.2348569242851649</v>
      </c>
      <c r="M126" s="54">
        <v>0.18612206125945135</v>
      </c>
      <c r="N126" s="54">
        <v>0.18883328639075084</v>
      </c>
      <c r="O126" s="62">
        <v>0.18256251597684306</v>
      </c>
      <c r="P126" s="72">
        <v>0.19075251835517334</v>
      </c>
      <c r="Q126" s="72">
        <v>0.19060479174425368</v>
      </c>
    </row>
    <row r="127" spans="1:17" ht="12.75">
      <c r="A127" s="37" t="s">
        <v>141</v>
      </c>
      <c r="H127" s="29">
        <v>0.16097073596847486</v>
      </c>
      <c r="I127" s="45">
        <v>0.15713534402676538</v>
      </c>
      <c r="J127" s="29">
        <v>0.15144968932473468</v>
      </c>
      <c r="K127" s="29">
        <v>0.1420851019544243</v>
      </c>
      <c r="L127" s="29">
        <v>0.14652983388924923</v>
      </c>
      <c r="M127" s="29">
        <v>0.10908600312292854</v>
      </c>
      <c r="N127" s="29">
        <v>0.11459955780334416</v>
      </c>
      <c r="O127" s="62">
        <v>0.11853448804199358</v>
      </c>
      <c r="P127" s="72">
        <v>0.1399215874039378</v>
      </c>
      <c r="Q127" s="72">
        <v>0.13070556169390152</v>
      </c>
    </row>
    <row r="128" spans="1:17" ht="12.75">
      <c r="A128" s="36" t="s">
        <v>106</v>
      </c>
      <c r="H128" s="29">
        <v>0.16243700302227093</v>
      </c>
      <c r="I128" s="45">
        <v>0.1708057964911656</v>
      </c>
      <c r="J128" s="29">
        <v>0.19096386506920154</v>
      </c>
      <c r="K128" s="29">
        <v>0.17434960765433688</v>
      </c>
      <c r="L128" s="29">
        <v>0.15227223950113417</v>
      </c>
      <c r="M128" s="29">
        <v>0.2292629732299788</v>
      </c>
      <c r="N128" s="29">
        <v>0.2504141423186516</v>
      </c>
      <c r="O128" s="62">
        <v>0.38709325111502596</v>
      </c>
      <c r="P128" s="72">
        <v>0.39312472495227413</v>
      </c>
      <c r="Q128" s="72">
        <v>0.37103109256119593</v>
      </c>
    </row>
    <row r="129" spans="1:17" ht="12.75">
      <c r="A129" s="36" t="s">
        <v>1</v>
      </c>
      <c r="H129" s="29">
        <v>0.4398415059718826</v>
      </c>
      <c r="I129" s="45">
        <v>0.43189089337253495</v>
      </c>
      <c r="J129" s="29">
        <v>0.41926744771369573</v>
      </c>
      <c r="K129" s="29">
        <v>0.42812710294772854</v>
      </c>
      <c r="L129" s="29">
        <v>0.4515254881407904</v>
      </c>
      <c r="M129" s="29">
        <v>0.38915673207787266</v>
      </c>
      <c r="N129" s="29">
        <v>0.37700053456054616</v>
      </c>
      <c r="O129" s="62">
        <v>0.26966097205644596</v>
      </c>
      <c r="P129" s="72">
        <v>0.2832501692163335</v>
      </c>
      <c r="Q129" s="72">
        <v>0.3225725812918513</v>
      </c>
    </row>
    <row r="130" spans="1:17" ht="12.75">
      <c r="A130" s="38" t="s">
        <v>142</v>
      </c>
      <c r="H130" s="29">
        <v>0.44045700577589714</v>
      </c>
      <c r="I130" s="45">
        <v>0.4324775762328097</v>
      </c>
      <c r="J130" s="29">
        <v>0.41960599471338883</v>
      </c>
      <c r="K130" s="29">
        <v>0.42747214856623506</v>
      </c>
      <c r="L130" s="29">
        <v>0.4511335012345562</v>
      </c>
      <c r="M130" s="54">
        <v>0.38776461788249483</v>
      </c>
      <c r="N130" s="54">
        <v>0.3762187119586936</v>
      </c>
      <c r="O130" s="63">
        <v>0.27055508904308767</v>
      </c>
      <c r="P130" s="87">
        <v>0.28413432212822953</v>
      </c>
      <c r="Q130" s="87">
        <v>0.32485004222200137</v>
      </c>
    </row>
    <row r="131" spans="1:17" ht="12.75">
      <c r="A131" s="39" t="s">
        <v>4</v>
      </c>
      <c r="H131" s="29">
        <v>0.03410324316209347</v>
      </c>
      <c r="I131" s="45">
        <v>0.03331171734361612</v>
      </c>
      <c r="J131" s="29">
        <v>0.02756292927911197</v>
      </c>
      <c r="K131" s="29">
        <v>0.03413408062716472</v>
      </c>
      <c r="L131" s="29">
        <v>0.03056524571166127</v>
      </c>
      <c r="M131" s="29">
        <v>0.044341470178296226</v>
      </c>
      <c r="N131" s="29">
        <v>0.037943501341096995</v>
      </c>
      <c r="O131" s="62">
        <v>0.03167880003716309</v>
      </c>
      <c r="P131" s="72">
        <v>0.02383568245365378</v>
      </c>
      <c r="Q131" s="72">
        <v>0.01756349576249799</v>
      </c>
    </row>
    <row r="132" spans="1:17" ht="12.75">
      <c r="A132" s="37" t="s">
        <v>143</v>
      </c>
      <c r="H132" s="29">
        <v>0.03471874296610798</v>
      </c>
      <c r="I132" s="45">
        <v>0.03389840020389084</v>
      </c>
      <c r="J132" s="29">
        <v>0.027901476278805026</v>
      </c>
      <c r="K132" s="29">
        <v>0.033479126245671224</v>
      </c>
      <c r="L132" s="29">
        <v>0.030173258805427067</v>
      </c>
      <c r="M132" s="29">
        <v>0.04294935598291842</v>
      </c>
      <c r="N132" s="29">
        <v>0.03716167873924443</v>
      </c>
      <c r="O132" s="62">
        <v>0.032572917023804805</v>
      </c>
      <c r="P132" s="72">
        <v>0.024719835365549784</v>
      </c>
      <c r="Q132" s="72">
        <v>0.0198409566926481</v>
      </c>
    </row>
    <row r="133" spans="1:17" ht="12.75">
      <c r="A133" s="40" t="s">
        <v>144</v>
      </c>
      <c r="H133" s="29"/>
      <c r="I133" s="45"/>
      <c r="J133" s="29"/>
      <c r="K133" s="29"/>
      <c r="L133" s="29"/>
      <c r="M133" s="29"/>
      <c r="N133" s="29"/>
      <c r="O133" s="62" t="s">
        <v>162</v>
      </c>
      <c r="P133" s="72" t="s">
        <v>162</v>
      </c>
      <c r="Q133" s="72" t="s">
        <v>162</v>
      </c>
    </row>
    <row r="134" spans="1:17" ht="12.75">
      <c r="A134" s="41" t="s">
        <v>107</v>
      </c>
      <c r="H134" s="29">
        <v>0.8715805588246351</v>
      </c>
      <c r="I134" s="45">
        <v>0.8703379890778744</v>
      </c>
      <c r="J134" s="29">
        <v>0.8875252157366647</v>
      </c>
      <c r="K134" s="29">
        <v>0.8854087966864145</v>
      </c>
      <c r="L134" s="29">
        <v>0.8652617405566662</v>
      </c>
      <c r="M134" s="29">
        <v>0.8168319244316894</v>
      </c>
      <c r="N134" s="29">
        <v>0.8228159816423125</v>
      </c>
      <c r="O134" s="62">
        <v>0.8820153219313892</v>
      </c>
      <c r="P134" s="72">
        <v>0.9101093493669862</v>
      </c>
      <c r="Q134" s="72">
        <v>0.8881709380806473</v>
      </c>
    </row>
    <row r="135" spans="1:17" ht="12.75">
      <c r="A135" s="42" t="s">
        <v>145</v>
      </c>
      <c r="H135" s="29">
        <v>0.3633390938543578</v>
      </c>
      <c r="I135" s="45">
        <v>0.36796370284128554</v>
      </c>
      <c r="J135" s="29">
        <v>0.3967023927135225</v>
      </c>
      <c r="K135" s="29">
        <v>0.4020969093071315</v>
      </c>
      <c r="L135" s="29">
        <v>0.40624398511247145</v>
      </c>
      <c r="M135" s="29">
        <v>0.3547139223641944</v>
      </c>
      <c r="N135" s="29">
        <v>0.3576448102973513</v>
      </c>
      <c r="O135" s="62">
        <v>0.4472397844197481</v>
      </c>
      <c r="P135" s="72">
        <v>0.48677232721435515</v>
      </c>
      <c r="Q135" s="72">
        <v>0.4561715655614767</v>
      </c>
    </row>
    <row r="136" spans="1:17" ht="12.75">
      <c r="A136" s="42" t="s">
        <v>146</v>
      </c>
      <c r="H136" s="29">
        <v>0.261108833560957</v>
      </c>
      <c r="I136" s="45">
        <v>0.24086045694388492</v>
      </c>
      <c r="J136" s="29">
        <v>0.25635085990348516</v>
      </c>
      <c r="K136" s="29">
        <v>0.2598263768896617</v>
      </c>
      <c r="L136" s="29">
        <v>0.2544295049567999</v>
      </c>
      <c r="M136" s="29">
        <v>0.20838461935373917</v>
      </c>
      <c r="N136" s="29">
        <v>0.2276877820253747</v>
      </c>
      <c r="O136" s="62">
        <v>0.19943105958555948</v>
      </c>
      <c r="P136" s="72">
        <v>0.2238234560138131</v>
      </c>
      <c r="Q136" s="72">
        <v>0.19373819149935884</v>
      </c>
    </row>
    <row r="137" spans="1:17" ht="12.75">
      <c r="A137" s="42" t="s">
        <v>147</v>
      </c>
      <c r="H137" s="29">
        <v>0.19826848377383474</v>
      </c>
      <c r="I137" s="45">
        <v>0.2164203443044005</v>
      </c>
      <c r="J137" s="29">
        <v>0.19011862047340095</v>
      </c>
      <c r="K137" s="29">
        <v>0.1734492693852776</v>
      </c>
      <c r="L137" s="29">
        <v>0.15721711942570524</v>
      </c>
      <c r="M137" s="29">
        <v>0.2163601264503805</v>
      </c>
      <c r="N137" s="29">
        <v>0.2019163979638235</v>
      </c>
      <c r="O137" s="62">
        <v>0.19853548344431962</v>
      </c>
      <c r="P137" s="72">
        <v>0.16466855621376683</v>
      </c>
      <c r="Q137" s="72">
        <v>0.19407579768340805</v>
      </c>
    </row>
    <row r="138" spans="1:17" ht="12.75">
      <c r="A138" s="41" t="s">
        <v>148</v>
      </c>
      <c r="H138" s="29">
        <v>0.06508717317551718</v>
      </c>
      <c r="I138" s="45">
        <v>0.06651309665580808</v>
      </c>
      <c r="J138" s="29">
        <v>0.058183532097204324</v>
      </c>
      <c r="K138" s="29">
        <v>0.06008293618297995</v>
      </c>
      <c r="L138" s="29">
        <v>0.07706823032199407</v>
      </c>
      <c r="M138" s="29">
        <v>0.07153136367908047</v>
      </c>
      <c r="N138" s="29">
        <v>0.05943476610453234</v>
      </c>
      <c r="O138" s="62">
        <v>0.04163979504095509</v>
      </c>
      <c r="P138" s="72">
        <v>0.03318419815652423</v>
      </c>
      <c r="Q138" s="72">
        <v>0.038556972886038265</v>
      </c>
    </row>
    <row r="139" spans="1:17" ht="13.5">
      <c r="A139" s="88" t="s">
        <v>216</v>
      </c>
      <c r="P139" s="88">
        <v>6270987</v>
      </c>
      <c r="Q139" s="88">
        <v>55870</v>
      </c>
    </row>
    <row r="140" spans="1:17" ht="13.5">
      <c r="A140" s="90" t="s">
        <v>217</v>
      </c>
      <c r="P140" s="89">
        <v>0.4431222667386762</v>
      </c>
      <c r="Q140" s="89">
        <v>0.3712609207015044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0"/>
  <sheetViews>
    <sheetView workbookViewId="0" topLeftCell="A1">
      <pane xSplit="1" ySplit="1" topLeftCell="N5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62" sqref="Q62"/>
    </sheetView>
  </sheetViews>
  <sheetFormatPr defaultColWidth="11.421875" defaultRowHeight="12.75"/>
  <cols>
    <col min="1" max="1" width="36.8515625" style="0" customWidth="1"/>
    <col min="2" max="2" width="15.7109375" style="0" customWidth="1"/>
    <col min="3" max="3" width="15.421875" style="0" customWidth="1"/>
    <col min="4" max="5" width="15.28125" style="0" customWidth="1"/>
    <col min="6" max="7" width="13.8515625" style="0" customWidth="1"/>
    <col min="8" max="8" width="11.8515625" style="0" customWidth="1"/>
  </cols>
  <sheetData>
    <row r="1" spans="1:18" ht="12.75">
      <c r="A1" t="s">
        <v>201</v>
      </c>
      <c r="B1" t="s">
        <v>187</v>
      </c>
      <c r="C1" t="s">
        <v>188</v>
      </c>
      <c r="D1" t="s">
        <v>189</v>
      </c>
      <c r="E1" t="s">
        <v>190</v>
      </c>
      <c r="F1" t="s">
        <v>191</v>
      </c>
      <c r="G1" t="s">
        <v>192</v>
      </c>
      <c r="H1" s="78" t="s">
        <v>194</v>
      </c>
      <c r="I1" s="30" t="s">
        <v>195</v>
      </c>
      <c r="J1" s="30" t="s">
        <v>193</v>
      </c>
      <c r="K1" s="30" t="s">
        <v>196</v>
      </c>
      <c r="L1" s="76" t="s">
        <v>198</v>
      </c>
      <c r="M1" s="30" t="s">
        <v>199</v>
      </c>
      <c r="N1" s="30" t="s">
        <v>197</v>
      </c>
      <c r="O1" s="30" t="s">
        <v>200</v>
      </c>
      <c r="P1" s="91" t="s">
        <v>215</v>
      </c>
      <c r="Q1" s="76" t="s">
        <v>218</v>
      </c>
      <c r="R1" s="76" t="s">
        <v>219</v>
      </c>
    </row>
    <row r="2" spans="1:18" ht="12.75">
      <c r="A2" s="1" t="s">
        <v>0</v>
      </c>
      <c r="B2" s="25" t="s">
        <v>163</v>
      </c>
      <c r="C2" s="25" t="s">
        <v>80</v>
      </c>
      <c r="D2" s="25" t="s">
        <v>86</v>
      </c>
      <c r="E2" s="25" t="s">
        <v>92</v>
      </c>
      <c r="F2" s="25" t="s">
        <v>98</v>
      </c>
      <c r="G2" s="25" t="s">
        <v>104</v>
      </c>
      <c r="H2" s="25" t="s">
        <v>153</v>
      </c>
      <c r="I2" s="43" t="s">
        <v>153</v>
      </c>
      <c r="J2" s="48" t="s">
        <v>153</v>
      </c>
      <c r="K2" s="52" t="s">
        <v>153</v>
      </c>
      <c r="L2" s="49" t="s">
        <v>153</v>
      </c>
      <c r="M2" s="49" t="s">
        <v>153</v>
      </c>
      <c r="N2" s="49" t="s">
        <v>163</v>
      </c>
      <c r="O2" s="55" t="s">
        <v>163</v>
      </c>
      <c r="P2" s="55" t="s">
        <v>163</v>
      </c>
      <c r="Q2" s="55" t="s">
        <v>163</v>
      </c>
      <c r="R2" s="55" t="s">
        <v>163</v>
      </c>
    </row>
    <row r="3" spans="1:17" ht="12.75">
      <c r="A3" s="2" t="s">
        <v>1</v>
      </c>
      <c r="B3" s="2">
        <v>69324.12038709677</v>
      </c>
      <c r="C3" s="2">
        <v>82800.125</v>
      </c>
      <c r="D3" s="2">
        <v>129184.7</v>
      </c>
      <c r="E3" s="2">
        <v>146847.41025641025</v>
      </c>
      <c r="F3" s="2">
        <v>154252.92105263157</v>
      </c>
      <c r="G3" s="2">
        <v>130021.90697674418</v>
      </c>
      <c r="H3" s="2">
        <v>141362.5909090909</v>
      </c>
      <c r="I3" s="2">
        <v>159413.11904761905</v>
      </c>
      <c r="J3" s="49">
        <v>187622.45238095237</v>
      </c>
      <c r="K3" s="49">
        <v>207483.05128205128</v>
      </c>
      <c r="L3" s="49">
        <v>222904.60975609755</v>
      </c>
      <c r="M3" s="49">
        <v>386382.61904761905</v>
      </c>
      <c r="N3" s="49">
        <v>269199.29411764705</v>
      </c>
      <c r="O3" s="56">
        <v>223233.32352941178</v>
      </c>
      <c r="P3" s="70">
        <v>291329.2571428571</v>
      </c>
      <c r="Q3" s="70">
        <v>404446.28571428574</v>
      </c>
    </row>
    <row r="4" spans="1:17" ht="12.75">
      <c r="A4" s="3" t="s">
        <v>2</v>
      </c>
      <c r="B4" s="2">
        <v>1752.3996451612902</v>
      </c>
      <c r="C4" s="2">
        <v>1310.88</v>
      </c>
      <c r="D4" s="2">
        <v>1232.642857142857</v>
      </c>
      <c r="E4" s="2">
        <v>756.4615384615385</v>
      </c>
      <c r="F4" s="2">
        <v>1510.0263157894738</v>
      </c>
      <c r="G4" s="2">
        <v>1519.4883720930231</v>
      </c>
      <c r="H4" s="2">
        <v>2319.659090909091</v>
      </c>
      <c r="I4" s="2">
        <v>2943.3809523809523</v>
      </c>
      <c r="J4" s="49">
        <v>2942.9285714285716</v>
      </c>
      <c r="K4" s="49">
        <v>4372.102564102564</v>
      </c>
      <c r="L4" s="49">
        <v>4048.268292682927</v>
      </c>
      <c r="M4" s="49">
        <v>12892.047619047618</v>
      </c>
      <c r="N4" s="49">
        <v>7088.735294117647</v>
      </c>
      <c r="O4" s="56">
        <v>7239.882352941177</v>
      </c>
      <c r="P4" s="70">
        <v>10351.485714285714</v>
      </c>
      <c r="Q4" s="70">
        <v>9968.171428571428</v>
      </c>
    </row>
    <row r="5" spans="1:17" ht="12.75">
      <c r="A5" s="4" t="s">
        <v>3</v>
      </c>
      <c r="B5" s="2">
        <v>2815.380322580645</v>
      </c>
      <c r="C5" s="2">
        <v>2429.2</v>
      </c>
      <c r="D5" s="2">
        <v>2934.25</v>
      </c>
      <c r="E5" s="2">
        <v>4028.9230769230767</v>
      </c>
      <c r="F5" s="2">
        <v>6841.263157894737</v>
      </c>
      <c r="G5" s="2">
        <v>8568.860465116279</v>
      </c>
      <c r="H5" s="2">
        <v>8640.931818181818</v>
      </c>
      <c r="I5" s="2">
        <v>9352.142857142857</v>
      </c>
      <c r="J5" s="49">
        <v>9391.5</v>
      </c>
      <c r="K5" s="49">
        <v>12170.282051282053</v>
      </c>
      <c r="L5" s="49">
        <v>11040.878048780487</v>
      </c>
      <c r="M5" s="49">
        <v>31133.333333333332</v>
      </c>
      <c r="N5" s="49">
        <v>20005.029411764706</v>
      </c>
      <c r="O5" s="56">
        <v>18984.764705882353</v>
      </c>
      <c r="P5" s="70">
        <v>14164.057142857142</v>
      </c>
      <c r="Q5" s="70">
        <v>12053.2</v>
      </c>
    </row>
    <row r="6" spans="1:17" ht="12.75">
      <c r="A6" s="5" t="s">
        <v>4</v>
      </c>
      <c r="B6" s="2">
        <v>4567.779967741935</v>
      </c>
      <c r="C6" s="2">
        <v>3740.08</v>
      </c>
      <c r="D6" s="2">
        <v>4166.892857142857</v>
      </c>
      <c r="E6" s="2">
        <v>4785.384615384615</v>
      </c>
      <c r="F6" s="2">
        <v>8351.28947368421</v>
      </c>
      <c r="G6" s="2">
        <v>10088.348837209302</v>
      </c>
      <c r="H6" s="2">
        <v>10960.590909090908</v>
      </c>
      <c r="I6" s="2">
        <v>12295.523809523811</v>
      </c>
      <c r="J6" s="49">
        <v>12334.428571428572</v>
      </c>
      <c r="K6" s="49">
        <v>16542.384615384617</v>
      </c>
      <c r="L6" s="49">
        <v>15089.146341463416</v>
      </c>
      <c r="M6" s="49">
        <v>44025.38095238095</v>
      </c>
      <c r="N6" s="49">
        <v>27093.764705882353</v>
      </c>
      <c r="O6" s="56">
        <v>26224.64705882353</v>
      </c>
      <c r="P6" s="70">
        <v>24515.542857142857</v>
      </c>
      <c r="Q6" s="70">
        <v>22021.37142857143</v>
      </c>
    </row>
    <row r="7" spans="1:17" ht="12.75">
      <c r="A7" s="4" t="s">
        <v>5</v>
      </c>
      <c r="B7" s="2">
        <v>5425.707870967743</v>
      </c>
      <c r="C7" s="2">
        <v>6324.44</v>
      </c>
      <c r="D7" s="2">
        <v>6683.107142857143</v>
      </c>
      <c r="E7" s="2">
        <v>6406.4358974358975</v>
      </c>
      <c r="F7" s="2">
        <v>10412.921052631578</v>
      </c>
      <c r="G7" s="2">
        <v>11108.53488372093</v>
      </c>
      <c r="H7" s="2">
        <v>11158.40909090909</v>
      </c>
      <c r="I7" s="2">
        <v>12512.07142857143</v>
      </c>
      <c r="J7" s="49">
        <v>12485.92857142857</v>
      </c>
      <c r="K7" s="49">
        <v>16224.97435897436</v>
      </c>
      <c r="L7" s="49">
        <v>14895.634146341463</v>
      </c>
      <c r="M7" s="49">
        <v>42643.19047619047</v>
      </c>
      <c r="N7" s="49">
        <v>26535.5</v>
      </c>
      <c r="O7" s="56">
        <v>26964.823529411766</v>
      </c>
      <c r="P7" s="70">
        <v>25424.914285714287</v>
      </c>
      <c r="Q7" s="70">
        <v>24876.885714285716</v>
      </c>
    </row>
    <row r="8" spans="1:17" ht="12.75">
      <c r="A8" s="2" t="s">
        <v>6</v>
      </c>
      <c r="B8" s="2">
        <v>3040.827870967742</v>
      </c>
      <c r="C8" s="2">
        <v>2730.55</v>
      </c>
      <c r="D8" s="2">
        <v>3422.925</v>
      </c>
      <c r="E8" s="2">
        <v>4549.948717948718</v>
      </c>
      <c r="F8" s="2">
        <v>6283</v>
      </c>
      <c r="G8" s="2">
        <v>6469.441860465116</v>
      </c>
      <c r="H8" s="2">
        <v>12511.113636363636</v>
      </c>
      <c r="I8" s="2">
        <v>13894.404761904761</v>
      </c>
      <c r="J8" s="49">
        <v>17314.785714285714</v>
      </c>
      <c r="K8" s="49">
        <v>31629.641025641027</v>
      </c>
      <c r="L8" s="49">
        <v>29749.975609756097</v>
      </c>
      <c r="M8" s="49">
        <v>62429.80952380953</v>
      </c>
      <c r="N8" s="49">
        <v>42359.08823529412</v>
      </c>
      <c r="O8" s="56">
        <v>40187.205882352944</v>
      </c>
      <c r="P8" s="70">
        <v>38968.65714285714</v>
      </c>
      <c r="Q8" s="70">
        <v>35230.8</v>
      </c>
    </row>
    <row r="9" spans="1:17" ht="12.75">
      <c r="A9" s="2" t="s">
        <v>7</v>
      </c>
      <c r="B9" s="2">
        <v>203715.63741935484</v>
      </c>
      <c r="C9" s="2">
        <v>198616.725</v>
      </c>
      <c r="D9" s="2">
        <v>258747.275</v>
      </c>
      <c r="E9" s="2">
        <v>297049.9487179487</v>
      </c>
      <c r="F9" s="2">
        <v>326300.3157894737</v>
      </c>
      <c r="G9" s="2">
        <v>297695.3488372093</v>
      </c>
      <c r="H9" s="2">
        <v>321394.38636363635</v>
      </c>
      <c r="I9" s="2">
        <v>369105.0714285714</v>
      </c>
      <c r="J9" s="49">
        <v>447500.64285714284</v>
      </c>
      <c r="K9" s="49">
        <v>484629.5641025641</v>
      </c>
      <c r="L9" s="49">
        <v>493670.0487804878</v>
      </c>
      <c r="M9" s="49">
        <v>992871.4761904762</v>
      </c>
      <c r="N9" s="49">
        <v>714055.4705882353</v>
      </c>
      <c r="O9" s="56">
        <v>827829.5588235294</v>
      </c>
      <c r="P9" s="70">
        <v>1028522.8</v>
      </c>
      <c r="Q9" s="70">
        <v>1253814.8285714285</v>
      </c>
    </row>
    <row r="10" spans="1:17" ht="12.75">
      <c r="A10" s="6" t="s">
        <v>8</v>
      </c>
      <c r="B10" s="2">
        <v>156019.56038709675</v>
      </c>
      <c r="C10" s="2">
        <v>151598.25</v>
      </c>
      <c r="D10" s="2">
        <v>200808.875</v>
      </c>
      <c r="E10" s="2">
        <v>222760.8205128205</v>
      </c>
      <c r="F10" s="2">
        <v>242417.81578947368</v>
      </c>
      <c r="G10" s="2">
        <v>220206.11627906977</v>
      </c>
      <c r="H10" s="2">
        <v>242897.63636363635</v>
      </c>
      <c r="I10" s="2">
        <v>278744.61904761905</v>
      </c>
      <c r="J10" s="49">
        <v>347195.9761904762</v>
      </c>
      <c r="K10" s="49">
        <v>366841.8461538461</v>
      </c>
      <c r="L10" s="49">
        <v>366540.9756097561</v>
      </c>
      <c r="M10" s="49">
        <v>679203.9523809524</v>
      </c>
      <c r="N10" s="49">
        <v>494279.0882352941</v>
      </c>
      <c r="O10" s="56">
        <v>617448.0294117647</v>
      </c>
      <c r="P10" s="70">
        <v>801913.8857142857</v>
      </c>
      <c r="Q10" s="70">
        <v>953774.0857142857</v>
      </c>
    </row>
    <row r="11" spans="1:17" ht="12.75">
      <c r="A11" s="2" t="s">
        <v>9</v>
      </c>
      <c r="B11" s="2">
        <v>5464.903225806452</v>
      </c>
      <c r="C11" s="2">
        <v>7370.175</v>
      </c>
      <c r="D11" s="2">
        <v>8510.175</v>
      </c>
      <c r="E11" s="2">
        <v>9486.384615384615</v>
      </c>
      <c r="F11" s="2">
        <v>11505.21052631579</v>
      </c>
      <c r="G11" s="2">
        <v>9866.60465116279</v>
      </c>
      <c r="H11" s="2">
        <v>10783.227272727272</v>
      </c>
      <c r="I11" s="2">
        <v>12565.880952380952</v>
      </c>
      <c r="J11" s="49">
        <v>14771.404761904761</v>
      </c>
      <c r="K11" s="49">
        <v>18642.30769230769</v>
      </c>
      <c r="L11" s="49">
        <v>21005</v>
      </c>
      <c r="M11" s="49">
        <v>57165.80952380953</v>
      </c>
      <c r="N11" s="49">
        <v>42826.64705882353</v>
      </c>
      <c r="O11" s="56">
        <v>47026.205882352944</v>
      </c>
      <c r="P11" s="70">
        <v>47789.08571428571</v>
      </c>
      <c r="Q11" s="70">
        <v>49550.94285714286</v>
      </c>
    </row>
    <row r="12" spans="1:17" ht="12.75">
      <c r="A12" s="2" t="s">
        <v>10</v>
      </c>
      <c r="B12" s="2">
        <v>26705.07280645161</v>
      </c>
      <c r="C12" s="2">
        <v>29462.6</v>
      </c>
      <c r="D12" s="2">
        <v>33944.825</v>
      </c>
      <c r="E12" s="2">
        <v>41511.97435897436</v>
      </c>
      <c r="F12" s="2">
        <v>46202.81578947369</v>
      </c>
      <c r="G12" s="2">
        <v>39878.90697674418</v>
      </c>
      <c r="H12" s="2">
        <v>42708</v>
      </c>
      <c r="I12" s="2">
        <v>48833.380952380954</v>
      </c>
      <c r="J12" s="49">
        <v>56305.02380952381</v>
      </c>
      <c r="K12" s="49">
        <v>70310.38461538461</v>
      </c>
      <c r="L12" s="49">
        <v>70051.43902439025</v>
      </c>
      <c r="M12" s="49">
        <v>161361.42857142858</v>
      </c>
      <c r="N12" s="49">
        <v>113339.0294117647</v>
      </c>
      <c r="O12" s="56">
        <v>127787.26470588235</v>
      </c>
      <c r="P12" s="70">
        <v>147404.62857142856</v>
      </c>
      <c r="Q12" s="70">
        <v>179951.62857142856</v>
      </c>
    </row>
    <row r="13" spans="1:17" ht="12.75">
      <c r="A13" s="2" t="s">
        <v>11</v>
      </c>
      <c r="B13" s="2">
        <v>20930.43248387097</v>
      </c>
      <c r="C13" s="2">
        <v>15182.375</v>
      </c>
      <c r="D13" s="2">
        <v>21818.925</v>
      </c>
      <c r="E13" s="2">
        <v>35331.846153846156</v>
      </c>
      <c r="F13" s="2">
        <v>52960.31578947369</v>
      </c>
      <c r="G13" s="2">
        <v>38382.41860465116</v>
      </c>
      <c r="H13" s="2">
        <v>29965.43181818182</v>
      </c>
      <c r="I13" s="2">
        <v>31674.95238095238</v>
      </c>
      <c r="J13" s="49">
        <v>31442.52380952381</v>
      </c>
      <c r="K13" s="49">
        <v>36867.53846153846</v>
      </c>
      <c r="L13" s="49">
        <v>39653.85365853659</v>
      </c>
      <c r="M13" s="49">
        <v>110725.14285714286</v>
      </c>
      <c r="N13" s="49">
        <v>71134.14705882352</v>
      </c>
      <c r="O13" s="56">
        <v>83987.29411764706</v>
      </c>
      <c r="P13" s="70">
        <v>81904.94285714286</v>
      </c>
      <c r="Q13" s="70">
        <v>86725.91428571429</v>
      </c>
    </row>
    <row r="14" spans="1:17" ht="12.75">
      <c r="A14" s="2" t="s">
        <v>12</v>
      </c>
      <c r="B14" s="2">
        <v>9276.816580645162</v>
      </c>
      <c r="C14" s="2">
        <v>8353.175</v>
      </c>
      <c r="D14" s="2">
        <v>14933.025</v>
      </c>
      <c r="E14" s="2">
        <v>25828.74358974359</v>
      </c>
      <c r="F14" s="2">
        <v>41155.47368421053</v>
      </c>
      <c r="G14" s="2">
        <v>26888.883720930233</v>
      </c>
      <c r="H14" s="2">
        <v>21597.090909090908</v>
      </c>
      <c r="I14" s="2">
        <v>22204.619047619046</v>
      </c>
      <c r="J14" s="49">
        <v>22925.833333333332</v>
      </c>
      <c r="K14" s="49">
        <v>25395.71794871795</v>
      </c>
      <c r="L14" s="49">
        <v>28312.60975609756</v>
      </c>
      <c r="M14" s="49">
        <v>73736.80952380953</v>
      </c>
      <c r="N14" s="49">
        <v>43824.617647058825</v>
      </c>
      <c r="O14" s="56">
        <v>42469.617647058825</v>
      </c>
      <c r="P14" s="70">
        <v>34611.65714285714</v>
      </c>
      <c r="Q14" s="70">
        <v>39255.31428571429</v>
      </c>
    </row>
    <row r="15" spans="1:17" ht="12.75">
      <c r="A15" s="2" t="s">
        <v>13</v>
      </c>
      <c r="B15" s="2">
        <v>6913.4926129032265</v>
      </c>
      <c r="C15" s="2">
        <v>3938.875</v>
      </c>
      <c r="D15" s="2">
        <v>5543.8</v>
      </c>
      <c r="E15" s="2">
        <v>11674.51282051282</v>
      </c>
      <c r="F15" s="2">
        <v>20644.86842105263</v>
      </c>
      <c r="G15" s="2">
        <v>14255.46511627907</v>
      </c>
      <c r="H15" s="2">
        <v>8812.75</v>
      </c>
      <c r="I15" s="2">
        <v>9784.714285714286</v>
      </c>
      <c r="J15" s="49">
        <v>9762.119047619048</v>
      </c>
      <c r="K15" s="49">
        <v>10532.102564102564</v>
      </c>
      <c r="L15" s="49">
        <v>11459.756097560976</v>
      </c>
      <c r="M15" s="49">
        <v>47688.666666666664</v>
      </c>
      <c r="N15" s="49">
        <v>27484</v>
      </c>
      <c r="O15" s="56">
        <v>29226.176470588234</v>
      </c>
      <c r="P15" s="70">
        <v>22232.2</v>
      </c>
      <c r="Q15" s="70">
        <v>23485.314285714285</v>
      </c>
    </row>
    <row r="16" spans="1:17" ht="12.75">
      <c r="A16" s="2" t="s">
        <v>14</v>
      </c>
      <c r="B16" s="2">
        <v>6600.90964516129</v>
      </c>
      <c r="C16" s="2">
        <v>3410.825</v>
      </c>
      <c r="D16" s="2">
        <v>5061.525</v>
      </c>
      <c r="E16" s="2">
        <v>10317.384615384615</v>
      </c>
      <c r="F16" s="2">
        <v>18128.78947368421</v>
      </c>
      <c r="G16" s="2">
        <v>12685.837209302326</v>
      </c>
      <c r="H16" s="2">
        <v>7816.090909090909</v>
      </c>
      <c r="I16" s="2">
        <v>8443.809523809523</v>
      </c>
      <c r="J16" s="49">
        <v>8397.714285714286</v>
      </c>
      <c r="K16" s="49">
        <v>9060.846153846154</v>
      </c>
      <c r="L16" s="49">
        <v>9557.90243902439</v>
      </c>
      <c r="M16" s="49">
        <v>36975.80952380953</v>
      </c>
      <c r="N16" s="49">
        <v>21910.617647058825</v>
      </c>
      <c r="O16" s="56">
        <v>22133.441176470587</v>
      </c>
      <c r="P16" s="70">
        <v>19778.22857142857</v>
      </c>
      <c r="Q16" s="70">
        <v>20900.342857142856</v>
      </c>
    </row>
    <row r="17" spans="1:17" ht="12.75">
      <c r="A17" s="5" t="s">
        <v>15</v>
      </c>
      <c r="B17" s="2">
        <v>12358.189032258064</v>
      </c>
      <c r="C17" s="2">
        <v>10293.1</v>
      </c>
      <c r="D17" s="2">
        <v>15329.95</v>
      </c>
      <c r="E17" s="2">
        <v>20800.358974358973</v>
      </c>
      <c r="F17" s="2">
        <v>26615.36842105263</v>
      </c>
      <c r="G17" s="2">
        <v>21554.720930232557</v>
      </c>
      <c r="H17" s="2">
        <v>19137.18181818182</v>
      </c>
      <c r="I17" s="2">
        <v>19821.380952380954</v>
      </c>
      <c r="J17" s="49">
        <v>20231.5</v>
      </c>
      <c r="K17" s="49">
        <v>24209.358974358973</v>
      </c>
      <c r="L17" s="49">
        <v>25612.731707317074</v>
      </c>
      <c r="M17" s="49">
        <v>47874.23809523809</v>
      </c>
      <c r="N17" s="49">
        <v>39166.64705882353</v>
      </c>
      <c r="O17" s="56">
        <v>47474.529411764706</v>
      </c>
      <c r="P17" s="70">
        <v>58043.28571428572</v>
      </c>
      <c r="Q17" s="70">
        <v>61618.57142857143</v>
      </c>
    </row>
    <row r="18" spans="1:17" ht="12.75">
      <c r="A18" s="2" t="s">
        <v>16</v>
      </c>
      <c r="B18" s="2">
        <v>8062.911903225807</v>
      </c>
      <c r="C18" s="2">
        <v>10288.23076923077</v>
      </c>
      <c r="D18" s="2">
        <v>11656.725</v>
      </c>
      <c r="E18" s="2">
        <v>14269.153846153846</v>
      </c>
      <c r="F18" s="2">
        <v>19424.236842105263</v>
      </c>
      <c r="G18" s="2">
        <v>19063.60465116279</v>
      </c>
      <c r="H18" s="2">
        <v>19755.545454545456</v>
      </c>
      <c r="I18" s="2">
        <v>20943.166666666668</v>
      </c>
      <c r="J18" s="49">
        <v>20968.95238095238</v>
      </c>
      <c r="K18" s="49">
        <v>24899.923076923078</v>
      </c>
      <c r="L18" s="49">
        <v>23861.09756097561</v>
      </c>
      <c r="M18" s="49">
        <v>52942.95238095238</v>
      </c>
      <c r="N18" s="49">
        <v>37744.08823529412</v>
      </c>
      <c r="O18" s="56">
        <v>42777.08823529412</v>
      </c>
      <c r="P18" s="70">
        <v>43769.828571428574</v>
      </c>
      <c r="Q18" s="70">
        <v>51691.42857142857</v>
      </c>
    </row>
    <row r="19" spans="1:17" ht="12.75">
      <c r="A19" s="2" t="s">
        <v>17</v>
      </c>
      <c r="B19" s="2">
        <v>4303.890032258065</v>
      </c>
      <c r="C19" s="2">
        <v>2560.75</v>
      </c>
      <c r="D19" s="2">
        <v>4012.75</v>
      </c>
      <c r="E19" s="2">
        <v>6602.641025641025</v>
      </c>
      <c r="F19" s="2">
        <v>7375.526315789473</v>
      </c>
      <c r="G19" s="2">
        <v>2491.1162790697676</v>
      </c>
      <c r="H19" s="2">
        <v>-618.3636363636364</v>
      </c>
      <c r="I19" s="2">
        <v>-1121.7857142857142</v>
      </c>
      <c r="J19" s="49">
        <v>-737.452380952381</v>
      </c>
      <c r="K19" s="49">
        <v>-690.5641025641025</v>
      </c>
      <c r="L19" s="49">
        <v>1751.6341463414635</v>
      </c>
      <c r="M19" s="49">
        <v>-5068.714285714285</v>
      </c>
      <c r="N19" s="49">
        <v>56849.73529411765</v>
      </c>
      <c r="O19" s="56">
        <v>70177.17647058824</v>
      </c>
      <c r="P19" s="70">
        <v>78330.28571428571</v>
      </c>
      <c r="Q19" s="70">
        <v>99110.97142857143</v>
      </c>
    </row>
    <row r="20" spans="1:17" ht="12.75">
      <c r="A20" s="2" t="s">
        <v>18</v>
      </c>
      <c r="B20" s="2">
        <v>5932.567580645161</v>
      </c>
      <c r="C20" s="2">
        <v>4071.575</v>
      </c>
      <c r="D20" s="2">
        <v>5743.6</v>
      </c>
      <c r="E20" s="2">
        <v>7925.25641025641</v>
      </c>
      <c r="F20" s="2">
        <v>8836.578947368422</v>
      </c>
      <c r="G20" s="2">
        <v>4887.976744186047</v>
      </c>
      <c r="H20" s="2">
        <v>4792.477272727273</v>
      </c>
      <c r="I20" s="2">
        <v>5095.047619047619</v>
      </c>
      <c r="J20" s="49">
        <v>5094.928571428572</v>
      </c>
      <c r="K20" s="49">
        <v>6368.282051282052</v>
      </c>
      <c r="L20" s="49">
        <v>8770.780487804877</v>
      </c>
      <c r="M20" s="49">
        <v>29734.47619047619</v>
      </c>
      <c r="N20" s="49">
        <v>0</v>
      </c>
      <c r="O20" s="56">
        <v>70177.17647058824</v>
      </c>
      <c r="P20" s="70">
        <v>78330.28571428571</v>
      </c>
      <c r="Q20" s="70">
        <v>99110.97142857143</v>
      </c>
    </row>
    <row r="21" spans="1:17" ht="12.75">
      <c r="A21" s="2" t="s">
        <v>19</v>
      </c>
      <c r="B21" s="2">
        <v>6343.566516129033</v>
      </c>
      <c r="C21" s="2">
        <v>3962.275</v>
      </c>
      <c r="D21" s="2">
        <v>5576.575</v>
      </c>
      <c r="E21" s="2">
        <v>7435.820512820513</v>
      </c>
      <c r="F21" s="2">
        <v>8176.368421052632</v>
      </c>
      <c r="G21" s="2">
        <v>4506.581395348837</v>
      </c>
      <c r="H21" s="2">
        <v>4638.045454545455</v>
      </c>
      <c r="I21" s="2">
        <v>5201.9047619047615</v>
      </c>
      <c r="J21" s="49">
        <v>5037.5</v>
      </c>
      <c r="K21" s="49">
        <v>5850.74358974359</v>
      </c>
      <c r="L21" s="49">
        <v>8238.170731707318</v>
      </c>
      <c r="M21" s="49">
        <v>27179.095238095237</v>
      </c>
      <c r="N21" s="49">
        <v>16014.441176470587</v>
      </c>
      <c r="O21" s="56">
        <v>21924.029411764706</v>
      </c>
      <c r="P21" s="70">
        <v>30133.571428571428</v>
      </c>
      <c r="Q21" s="70">
        <v>40139.91428571429</v>
      </c>
    </row>
    <row r="22" spans="1:17" ht="12.75">
      <c r="A22" s="7" t="s">
        <v>20</v>
      </c>
      <c r="B22" s="25" t="s">
        <v>74</v>
      </c>
      <c r="C22" s="25" t="s">
        <v>80</v>
      </c>
      <c r="D22" s="25" t="s">
        <v>86</v>
      </c>
      <c r="E22" s="25" t="s">
        <v>92</v>
      </c>
      <c r="F22" s="25" t="s">
        <v>98</v>
      </c>
      <c r="G22" s="25" t="s">
        <v>104</v>
      </c>
      <c r="H22" s="25" t="s">
        <v>153</v>
      </c>
      <c r="I22" s="25" t="s">
        <v>153</v>
      </c>
      <c r="J22" s="49" t="s">
        <v>153</v>
      </c>
      <c r="K22" s="49" t="s">
        <v>153</v>
      </c>
      <c r="L22" s="49" t="s">
        <v>153</v>
      </c>
      <c r="M22" s="49" t="s">
        <v>153</v>
      </c>
      <c r="N22" s="49" t="s">
        <v>163</v>
      </c>
      <c r="O22" s="56" t="s">
        <v>163</v>
      </c>
      <c r="P22" s="70" t="s">
        <v>163</v>
      </c>
      <c r="Q22" s="70" t="s">
        <v>163</v>
      </c>
    </row>
    <row r="23" spans="1:17" ht="12.75">
      <c r="A23" s="77" t="s">
        <v>21</v>
      </c>
      <c r="B23" s="19" t="s">
        <v>69</v>
      </c>
      <c r="C23" s="19" t="s">
        <v>69</v>
      </c>
      <c r="D23" s="19" t="s">
        <v>69</v>
      </c>
      <c r="E23" s="19" t="s">
        <v>69</v>
      </c>
      <c r="F23" s="19" t="s">
        <v>69</v>
      </c>
      <c r="G23" s="19" t="s">
        <v>69</v>
      </c>
      <c r="H23" s="19" t="s">
        <v>69</v>
      </c>
      <c r="I23" s="19" t="s">
        <v>69</v>
      </c>
      <c r="J23" s="50" t="s">
        <v>69</v>
      </c>
      <c r="K23" s="50" t="s">
        <v>69</v>
      </c>
      <c r="L23" s="50" t="s">
        <v>69</v>
      </c>
      <c r="M23" s="49" t="s">
        <v>69</v>
      </c>
      <c r="N23" s="49" t="s">
        <v>69</v>
      </c>
      <c r="O23" s="56" t="s">
        <v>69</v>
      </c>
      <c r="P23" s="70" t="s">
        <v>69</v>
      </c>
      <c r="Q23" s="70" t="s">
        <v>69</v>
      </c>
    </row>
    <row r="24" spans="1:17" ht="12.75">
      <c r="A24" s="8" t="s">
        <v>22</v>
      </c>
      <c r="B24" s="20">
        <v>1.2154905525290245</v>
      </c>
      <c r="C24" s="20">
        <v>0.9615282737260896</v>
      </c>
      <c r="D24" s="20">
        <v>1.2140961603211053</v>
      </c>
      <c r="E24" s="20">
        <v>1.122029855558325</v>
      </c>
      <c r="F24" s="20">
        <v>1.0355743128484283</v>
      </c>
      <c r="G24" s="20">
        <v>1.0290146840605972</v>
      </c>
      <c r="H24" s="20">
        <v>1.1372841585783595</v>
      </c>
      <c r="I24" s="20">
        <v>1.1438930417887836</v>
      </c>
      <c r="J24" s="50">
        <v>1.1415978894335146</v>
      </c>
      <c r="K24" s="50">
        <v>1.1399943309961986</v>
      </c>
      <c r="L24" s="50">
        <v>1.188951089714077</v>
      </c>
      <c r="M24" s="53">
        <v>1.1768449851508849</v>
      </c>
      <c r="N24" s="53">
        <v>1.2325604845970455</v>
      </c>
      <c r="O24" s="57">
        <v>1.1362744308110226</v>
      </c>
      <c r="P24" s="83">
        <v>1.3256476729317381</v>
      </c>
      <c r="Q24" s="83">
        <v>1.3527821827180446</v>
      </c>
    </row>
    <row r="25" spans="1:17" ht="12.75">
      <c r="A25" s="8" t="s">
        <v>23</v>
      </c>
      <c r="B25" s="20">
        <v>0.31730860965084573</v>
      </c>
      <c r="C25" s="20">
        <v>0.20950505983704631</v>
      </c>
      <c r="D25" s="20">
        <v>0.26919266216690774</v>
      </c>
      <c r="E25" s="20">
        <v>0.21642891579932502</v>
      </c>
      <c r="F25" s="20">
        <v>0.14781691943339906</v>
      </c>
      <c r="G25" s="20">
        <v>0.10785843813069045</v>
      </c>
      <c r="H25" s="20">
        <v>0.1372841585783595</v>
      </c>
      <c r="I25" s="20">
        <v>0.14389304178878384</v>
      </c>
      <c r="J25" s="50">
        <v>0.14159788943351473</v>
      </c>
      <c r="K25" s="50">
        <v>0.13999433099619857</v>
      </c>
      <c r="L25" s="50">
        <v>0.18895108971407698</v>
      </c>
      <c r="M25" s="53">
        <v>0.1768449851508847</v>
      </c>
      <c r="N25" s="53">
        <v>0.20641054655914184</v>
      </c>
      <c r="O25" s="57">
        <v>0.2145010819770253</v>
      </c>
      <c r="P25" s="83">
        <v>0.36948448913100596</v>
      </c>
      <c r="Q25" s="83">
        <v>0.4054332032292742</v>
      </c>
    </row>
    <row r="26" spans="1:17" ht="12.75">
      <c r="A26" s="8" t="s">
        <v>24</v>
      </c>
      <c r="B26" s="20">
        <v>7.395559256351052</v>
      </c>
      <c r="C26" s="20">
        <v>9.019704992668244</v>
      </c>
      <c r="D26" s="20">
        <v>9.307793400487787</v>
      </c>
      <c r="E26" s="20">
        <v>6.144607356569581</v>
      </c>
      <c r="F26" s="20">
        <v>4.149386899137843</v>
      </c>
      <c r="G26" s="20">
        <v>4.989774256640999</v>
      </c>
      <c r="H26" s="20">
        <v>6.786585743231788</v>
      </c>
      <c r="I26" s="20">
        <v>7.311030394836499</v>
      </c>
      <c r="J26" s="50">
        <v>9.271538673641206</v>
      </c>
      <c r="K26" s="50">
        <v>8.281607150307131</v>
      </c>
      <c r="L26" s="50">
        <v>7.946737458875944</v>
      </c>
      <c r="M26" s="53">
        <v>4.217143175836145</v>
      </c>
      <c r="N26" s="53">
        <v>6.095393196793059</v>
      </c>
      <c r="O26" s="57">
        <v>5.7889011026957355</v>
      </c>
      <c r="P26" s="83">
        <v>9.456251116677466</v>
      </c>
      <c r="Q26" s="83">
        <v>9.154335928199876</v>
      </c>
    </row>
    <row r="27" spans="1:17" ht="12.75">
      <c r="A27" s="8" t="s">
        <v>25</v>
      </c>
      <c r="B27" s="20">
        <v>3.4676297945907897</v>
      </c>
      <c r="C27" s="20">
        <v>4.378051786572087</v>
      </c>
      <c r="D27" s="20">
        <v>6.236009253750434</v>
      </c>
      <c r="E27" s="20">
        <v>4.2741787183991855</v>
      </c>
      <c r="F27" s="20">
        <v>2.788669789499024</v>
      </c>
      <c r="G27" s="20">
        <v>3.111884281899231</v>
      </c>
      <c r="H27" s="20">
        <v>4.184272133079674</v>
      </c>
      <c r="I27" s="20">
        <v>4.409622945961075</v>
      </c>
      <c r="J27" s="50">
        <v>5.273834891808034</v>
      </c>
      <c r="K27" s="50">
        <v>4.964574247998056</v>
      </c>
      <c r="L27" s="50">
        <v>5.11255110962928</v>
      </c>
      <c r="M27" s="53">
        <v>2.51405824695233</v>
      </c>
      <c r="N27" s="53">
        <v>3.4697166650934474</v>
      </c>
      <c r="O27" s="57">
        <v>2.184077959897788</v>
      </c>
      <c r="P27" s="83">
        <v>3.572150151517805</v>
      </c>
      <c r="Q27" s="83">
        <v>4.085109698644369</v>
      </c>
    </row>
    <row r="28" spans="1:17" ht="12.75">
      <c r="A28" s="77" t="s">
        <v>26</v>
      </c>
      <c r="B28" s="19" t="s">
        <v>69</v>
      </c>
      <c r="C28" s="19" t="s">
        <v>69</v>
      </c>
      <c r="D28" s="19" t="s">
        <v>69</v>
      </c>
      <c r="E28" s="19" t="s">
        <v>69</v>
      </c>
      <c r="F28" s="19" t="s">
        <v>69</v>
      </c>
      <c r="G28" s="19" t="s">
        <v>69</v>
      </c>
      <c r="H28" s="19" t="s">
        <v>69</v>
      </c>
      <c r="I28" s="19" t="s">
        <v>69</v>
      </c>
      <c r="J28" s="50" t="s">
        <v>69</v>
      </c>
      <c r="K28" s="50" t="s">
        <v>69</v>
      </c>
      <c r="L28" s="50" t="s">
        <v>69</v>
      </c>
      <c r="M28" s="49" t="s">
        <v>69</v>
      </c>
      <c r="N28" s="49" t="s">
        <v>69</v>
      </c>
      <c r="O28" s="56" t="s">
        <v>69</v>
      </c>
      <c r="P28" s="70" t="s">
        <v>69</v>
      </c>
      <c r="Q28" s="70" t="s">
        <v>69</v>
      </c>
    </row>
    <row r="29" spans="1:17" ht="12.75">
      <c r="A29" s="9" t="s">
        <v>27</v>
      </c>
      <c r="B29" s="20">
        <v>0.822713099595335</v>
      </c>
      <c r="C29" s="20">
        <v>1.0400110192546141</v>
      </c>
      <c r="D29" s="20">
        <v>0.8236579874657697</v>
      </c>
      <c r="E29" s="20">
        <v>0.8912418818859302</v>
      </c>
      <c r="F29" s="20">
        <v>0.9656477450173726</v>
      </c>
      <c r="G29" s="20">
        <v>0.9718034304951779</v>
      </c>
      <c r="H29" s="20">
        <v>0.8792877245824219</v>
      </c>
      <c r="I29" s="20">
        <v>0.8742076081136324</v>
      </c>
      <c r="J29" s="50">
        <v>0.8759651793822267</v>
      </c>
      <c r="K29" s="50">
        <v>0.8771973445921764</v>
      </c>
      <c r="L29" s="50">
        <v>0.8410774914555009</v>
      </c>
      <c r="M29" s="53">
        <v>0.8497295842848739</v>
      </c>
      <c r="N29" s="53">
        <v>0.8113192111029949</v>
      </c>
      <c r="O29" s="57">
        <v>0.8800690862032723</v>
      </c>
      <c r="P29" s="83">
        <v>0.7543482483459941</v>
      </c>
      <c r="Q29" s="83">
        <v>0.7392173054724703</v>
      </c>
    </row>
    <row r="30" spans="1:17" ht="12.75">
      <c r="A30" s="9" t="s">
        <v>23</v>
      </c>
      <c r="B30" s="20">
        <v>0.26105394977413354</v>
      </c>
      <c r="C30" s="20">
        <v>0.21788757082012544</v>
      </c>
      <c r="D30" s="20">
        <v>0.22172268636094805</v>
      </c>
      <c r="E30" s="20">
        <v>0.19289051421152195</v>
      </c>
      <c r="F30" s="20">
        <v>0.14273907492627647</v>
      </c>
      <c r="G30" s="20">
        <v>0.10481720018325687</v>
      </c>
      <c r="H30" s="20">
        <v>0.12071227541757809</v>
      </c>
      <c r="I30" s="20">
        <v>0.12579239188636768</v>
      </c>
      <c r="J30" s="50">
        <v>0.12403482061777343</v>
      </c>
      <c r="K30" s="50">
        <v>0.12280265540782359</v>
      </c>
      <c r="L30" s="50">
        <v>0.15892250854449916</v>
      </c>
      <c r="M30" s="53">
        <v>0.15027041571512595</v>
      </c>
      <c r="N30" s="53">
        <v>0.16746484179770096</v>
      </c>
      <c r="O30" s="57">
        <v>0.18877577120513386</v>
      </c>
      <c r="P30" s="83">
        <v>0.2787199771669889</v>
      </c>
      <c r="Q30" s="83">
        <v>0.2997032400402165</v>
      </c>
    </row>
    <row r="31" spans="1:17" ht="12.75">
      <c r="A31" s="9" t="s">
        <v>24</v>
      </c>
      <c r="B31" s="20">
        <v>6.0844234790335445</v>
      </c>
      <c r="C31" s="20">
        <v>9.380592582800832</v>
      </c>
      <c r="D31" s="20">
        <v>7.666438379992943</v>
      </c>
      <c r="E31" s="20">
        <v>5.476331423919205</v>
      </c>
      <c r="F31" s="20">
        <v>4.006846102357086</v>
      </c>
      <c r="G31" s="20">
        <v>4.849079740000249</v>
      </c>
      <c r="H31" s="20">
        <v>5.967361535849784</v>
      </c>
      <c r="I31" s="20">
        <v>6.391358394316081</v>
      </c>
      <c r="J31" s="50">
        <v>8.121545037405372</v>
      </c>
      <c r="K31" s="50">
        <v>7.264603801204996</v>
      </c>
      <c r="L31" s="50">
        <v>6.683822007166841</v>
      </c>
      <c r="M31" s="53">
        <v>3.5834313176730404</v>
      </c>
      <c r="N31" s="53">
        <v>4.945309599784706</v>
      </c>
      <c r="O31" s="57">
        <v>5.094632903570551</v>
      </c>
      <c r="P31" s="83">
        <v>7.133306465785498</v>
      </c>
      <c r="Q31" s="83">
        <v>6.767043538233737</v>
      </c>
    </row>
    <row r="32" spans="1:17" ht="12.75">
      <c r="A32" s="9" t="s">
        <v>25</v>
      </c>
      <c r="B32" s="20">
        <v>2.8528644565569232</v>
      </c>
      <c r="C32" s="20">
        <v>4.55322210090232</v>
      </c>
      <c r="D32" s="20">
        <v>5.136338831761998</v>
      </c>
      <c r="E32" s="20">
        <v>3.809327084502883</v>
      </c>
      <c r="F32" s="20">
        <v>2.6928726938278036</v>
      </c>
      <c r="G32" s="20">
        <v>3.024139820453696</v>
      </c>
      <c r="H32" s="20">
        <v>3.679179122929263</v>
      </c>
      <c r="I32" s="20">
        <v>3.8549259282716215</v>
      </c>
      <c r="J32" s="50">
        <v>4.6196957270348715</v>
      </c>
      <c r="K32" s="50">
        <v>4.354911347374595</v>
      </c>
      <c r="L32" s="50">
        <v>4.300051662225032</v>
      </c>
      <c r="M32" s="53">
        <v>2.1362696690507623</v>
      </c>
      <c r="N32" s="53">
        <v>2.81504778747453</v>
      </c>
      <c r="O32" s="57">
        <v>1.9221394943639538</v>
      </c>
      <c r="P32" s="83">
        <v>2.694645209626334</v>
      </c>
      <c r="Q32" s="83">
        <v>3.0197837839913455</v>
      </c>
    </row>
    <row r="33" spans="1:17" ht="12.75">
      <c r="A33" s="77" t="s">
        <v>28</v>
      </c>
      <c r="B33" s="19" t="s">
        <v>69</v>
      </c>
      <c r="C33" s="19" t="s">
        <v>69</v>
      </c>
      <c r="D33" s="19" t="s">
        <v>69</v>
      </c>
      <c r="E33" s="19" t="s">
        <v>69</v>
      </c>
      <c r="F33" s="19" t="s">
        <v>69</v>
      </c>
      <c r="G33" s="19" t="s">
        <v>69</v>
      </c>
      <c r="H33" s="19" t="s">
        <v>69</v>
      </c>
      <c r="I33" s="19" t="s">
        <v>69</v>
      </c>
      <c r="J33" s="50" t="s">
        <v>69</v>
      </c>
      <c r="K33" s="50" t="s">
        <v>69</v>
      </c>
      <c r="L33" s="50" t="s">
        <v>69</v>
      </c>
      <c r="M33" s="49" t="s">
        <v>69</v>
      </c>
      <c r="N33" s="49" t="s">
        <v>69</v>
      </c>
      <c r="O33" s="56" t="s">
        <v>69</v>
      </c>
      <c r="P33" s="70" t="s">
        <v>69</v>
      </c>
      <c r="Q33" s="70" t="s">
        <v>69</v>
      </c>
    </row>
    <row r="34" spans="1:17" ht="12.75">
      <c r="A34" s="8" t="s">
        <v>22</v>
      </c>
      <c r="B34" s="20">
        <v>3.830625818399645</v>
      </c>
      <c r="C34" s="20">
        <v>4.589522918797137</v>
      </c>
      <c r="D34" s="20">
        <v>4.510138391396153</v>
      </c>
      <c r="E34" s="20">
        <v>5.18428811332531</v>
      </c>
      <c r="F34" s="20">
        <v>7.00579011399991</v>
      </c>
      <c r="G34" s="20">
        <v>9.540418922196478</v>
      </c>
      <c r="H34" s="20">
        <v>8.284161627644874</v>
      </c>
      <c r="I34" s="20">
        <v>7.9496063712925675</v>
      </c>
      <c r="J34" s="50">
        <v>8.062252156445705</v>
      </c>
      <c r="K34" s="50">
        <v>8.143146389457401</v>
      </c>
      <c r="L34" s="50">
        <v>6.2923748760232705</v>
      </c>
      <c r="M34" s="53">
        <v>6.654669818014896</v>
      </c>
      <c r="N34" s="53">
        <v>5.971402649446915</v>
      </c>
      <c r="O34" s="57">
        <v>5.297289973263287</v>
      </c>
      <c r="P34" s="83">
        <v>3.5878303742859177</v>
      </c>
      <c r="Q34" s="83">
        <v>3.336633931170755</v>
      </c>
    </row>
    <row r="35" spans="1:17" ht="12.75">
      <c r="A35" s="9" t="s">
        <v>27</v>
      </c>
      <c r="B35" s="20">
        <v>3.1515060404454887</v>
      </c>
      <c r="C35" s="20">
        <v>4.773154408670622</v>
      </c>
      <c r="D35" s="20">
        <v>3.7148115106494592</v>
      </c>
      <c r="E35" s="20">
        <v>4.620454694358908</v>
      </c>
      <c r="F35" s="20">
        <v>6.765125425649015</v>
      </c>
      <c r="G35" s="20">
        <v>9.271411836951645</v>
      </c>
      <c r="H35" s="20">
        <v>7.284161627644873</v>
      </c>
      <c r="I35" s="20">
        <v>6.949606371292568</v>
      </c>
      <c r="J35" s="50">
        <v>7.062252156445706</v>
      </c>
      <c r="K35" s="50">
        <v>7.1431463894574</v>
      </c>
      <c r="L35" s="50">
        <v>5.2923748760232705</v>
      </c>
      <c r="M35" s="53">
        <v>5.654669818014895</v>
      </c>
      <c r="N35" s="53">
        <v>4.844713686727604</v>
      </c>
      <c r="O35" s="57">
        <v>4.661981146123578</v>
      </c>
      <c r="P35" s="83">
        <v>2.7064735582051345</v>
      </c>
      <c r="Q35" s="83">
        <v>2.4664975439480616</v>
      </c>
    </row>
    <row r="36" spans="1:17" ht="12.75">
      <c r="A36" s="9" t="s">
        <v>24</v>
      </c>
      <c r="B36" s="20">
        <v>23.307149668862884</v>
      </c>
      <c r="C36" s="20">
        <v>43.05244465066285</v>
      </c>
      <c r="D36" s="20">
        <v>34.5766980628791</v>
      </c>
      <c r="E36" s="20">
        <v>28.3908799056542</v>
      </c>
      <c r="F36" s="20">
        <v>28.071122812212344</v>
      </c>
      <c r="G36" s="20">
        <v>46.262252106737954</v>
      </c>
      <c r="H36" s="20">
        <v>49.43458745357076</v>
      </c>
      <c r="I36" s="20">
        <v>50.80878341266936</v>
      </c>
      <c r="J36" s="50">
        <v>65.47794399149238</v>
      </c>
      <c r="K36" s="50">
        <v>59.156732214620966</v>
      </c>
      <c r="L36" s="50">
        <v>42.05711367370805</v>
      </c>
      <c r="M36" s="53">
        <v>23.84655223464813</v>
      </c>
      <c r="N36" s="53">
        <v>29.53043484648966</v>
      </c>
      <c r="O36" s="57">
        <v>26.98774779754151</v>
      </c>
      <c r="P36" s="83">
        <v>25.59309360703534</v>
      </c>
      <c r="Q36" s="83">
        <v>22.57914708338049</v>
      </c>
    </row>
    <row r="37" spans="1:17" ht="12.75">
      <c r="A37" s="9" t="s">
        <v>25</v>
      </c>
      <c r="B37" s="20">
        <v>10.928256243681622</v>
      </c>
      <c r="C37" s="20">
        <v>20.897117186464847</v>
      </c>
      <c r="D37" s="20">
        <v>23.165598956348656</v>
      </c>
      <c r="E37" s="20">
        <v>19.748649123956454</v>
      </c>
      <c r="F37" s="20">
        <v>18.865700896679133</v>
      </c>
      <c r="G37" s="20">
        <v>28.851560766424303</v>
      </c>
      <c r="H37" s="20">
        <v>30.478914511402724</v>
      </c>
      <c r="I37" s="20">
        <v>30.645143720248996</v>
      </c>
      <c r="J37" s="50">
        <v>37.2451518374099</v>
      </c>
      <c r="K37" s="50">
        <v>35.4626806147805</v>
      </c>
      <c r="L37" s="50">
        <v>27.057537044986894</v>
      </c>
      <c r="M37" s="53">
        <v>14.216169289772777</v>
      </c>
      <c r="N37" s="53">
        <v>16.809783816445083</v>
      </c>
      <c r="O37" s="57">
        <v>10.182130270707537</v>
      </c>
      <c r="P37" s="83">
        <v>9.667929931021405</v>
      </c>
      <c r="Q37" s="83">
        <v>10.075913038464742</v>
      </c>
    </row>
    <row r="38" spans="1:17" ht="12.75">
      <c r="A38" s="77" t="s">
        <v>29</v>
      </c>
      <c r="B38" s="19" t="s">
        <v>69</v>
      </c>
      <c r="C38" s="19" t="s">
        <v>69</v>
      </c>
      <c r="D38" s="19" t="s">
        <v>69</v>
      </c>
      <c r="E38" s="19" t="s">
        <v>69</v>
      </c>
      <c r="F38" s="19" t="s">
        <v>69</v>
      </c>
      <c r="G38" s="19" t="s">
        <v>69</v>
      </c>
      <c r="H38" s="19" t="s">
        <v>69</v>
      </c>
      <c r="I38" s="19" t="s">
        <v>69</v>
      </c>
      <c r="J38" s="50" t="s">
        <v>69</v>
      </c>
      <c r="K38" s="50" t="s">
        <v>69</v>
      </c>
      <c r="L38" s="50" t="s">
        <v>69</v>
      </c>
      <c r="M38" s="49" t="s">
        <v>69</v>
      </c>
      <c r="N38" s="49" t="s">
        <v>69</v>
      </c>
      <c r="O38" s="56" t="s">
        <v>69</v>
      </c>
      <c r="P38" s="70" t="s">
        <v>69</v>
      </c>
      <c r="Q38" s="70" t="s">
        <v>69</v>
      </c>
    </row>
    <row r="39" spans="1:17" ht="12.75">
      <c r="A39" s="8" t="s">
        <v>22</v>
      </c>
      <c r="B39" s="20">
        <v>0.1643541090533759</v>
      </c>
      <c r="C39" s="20">
        <v>0.10660307343839708</v>
      </c>
      <c r="D39" s="20">
        <v>0.1304386666186079</v>
      </c>
      <c r="E39" s="20">
        <v>0.18260399573923844</v>
      </c>
      <c r="F39" s="20">
        <v>0.2495728496813829</v>
      </c>
      <c r="G39" s="20">
        <v>0.20622469697723483</v>
      </c>
      <c r="H39" s="20">
        <v>0.16757824944782648</v>
      </c>
      <c r="I39" s="20">
        <v>0.15646126195791385</v>
      </c>
      <c r="J39" s="50">
        <v>0.12312928086888682</v>
      </c>
      <c r="K39" s="50">
        <v>0.13765375612557534</v>
      </c>
      <c r="L39" s="50">
        <v>0.14961499557105698</v>
      </c>
      <c r="M39" s="53">
        <v>0.2790621366365036</v>
      </c>
      <c r="N39" s="53">
        <v>0.20221180895196833</v>
      </c>
      <c r="O39" s="58">
        <v>0.1962849961768893</v>
      </c>
      <c r="P39" s="84">
        <v>0.14018744390086751</v>
      </c>
      <c r="Q39" s="84">
        <v>0.1477750208565984</v>
      </c>
    </row>
    <row r="40" spans="1:17" ht="12.75">
      <c r="A40" s="9" t="s">
        <v>27</v>
      </c>
      <c r="B40" s="20">
        <v>0.1352162784905326</v>
      </c>
      <c r="C40" s="20">
        <v>0.11086837106234182</v>
      </c>
      <c r="D40" s="20">
        <v>0.10743684963480106</v>
      </c>
      <c r="E40" s="20">
        <v>0.16274432880252926</v>
      </c>
      <c r="F40" s="20">
        <v>0.2409994595123871</v>
      </c>
      <c r="G40" s="20">
        <v>0.20040986797530536</v>
      </c>
      <c r="H40" s="20">
        <v>0.14734949764648486</v>
      </c>
      <c r="I40" s="20">
        <v>0.13677962557866832</v>
      </c>
      <c r="J40" s="50">
        <v>0.10785696260351901</v>
      </c>
      <c r="K40" s="50">
        <v>0.12074950934649371</v>
      </c>
      <c r="L40" s="50">
        <v>0.12583780515903048</v>
      </c>
      <c r="M40" s="53">
        <v>0.23712735335378488</v>
      </c>
      <c r="N40" s="53">
        <v>0.16405832531462045</v>
      </c>
      <c r="O40" s="58">
        <v>0.17274435722080775</v>
      </c>
      <c r="P40" s="84">
        <v>0.10575015274672173</v>
      </c>
      <c r="Q40" s="84">
        <v>0.10923785273375278</v>
      </c>
    </row>
    <row r="41" spans="1:17" ht="12.75">
      <c r="A41" s="9" t="s">
        <v>23</v>
      </c>
      <c r="B41" s="20">
        <v>0.04290528932999246</v>
      </c>
      <c r="C41" s="20">
        <v>0.023227484713451776</v>
      </c>
      <c r="D41" s="20">
        <v>0.028921211568017868</v>
      </c>
      <c r="E41" s="20">
        <v>0.03522257863522027</v>
      </c>
      <c r="F41" s="20">
        <v>0.03562379769023525</v>
      </c>
      <c r="G41" s="20">
        <v>0.021615895345794313</v>
      </c>
      <c r="H41" s="20">
        <v>0.020228751801341635</v>
      </c>
      <c r="I41" s="20">
        <v>0.01968163637924553</v>
      </c>
      <c r="J41" s="50">
        <v>0.015272318265367818</v>
      </c>
      <c r="K41" s="50">
        <v>0.016904246779081613</v>
      </c>
      <c r="L41" s="50">
        <v>0.023777190412026507</v>
      </c>
      <c r="M41" s="53">
        <v>0.04193478328271867</v>
      </c>
      <c r="N41" s="53">
        <v>0.03386336859576831</v>
      </c>
      <c r="O41" s="58">
        <v>0.03705385152928903</v>
      </c>
      <c r="P41" s="84">
        <v>0.039073041163148324</v>
      </c>
      <c r="Q41" s="84">
        <v>0.044288652547733114</v>
      </c>
    </row>
    <row r="42" spans="1:17" ht="12.75">
      <c r="A42" s="9" t="s">
        <v>25</v>
      </c>
      <c r="B42" s="20">
        <v>0.46887999600745656</v>
      </c>
      <c r="C42" s="20">
        <v>0.4853874700038226</v>
      </c>
      <c r="D42" s="20">
        <v>0.6699771885164133</v>
      </c>
      <c r="E42" s="20">
        <v>0.6955983467079301</v>
      </c>
      <c r="F42" s="20">
        <v>0.672067912027787</v>
      </c>
      <c r="G42" s="20">
        <v>0.6236523180898529</v>
      </c>
      <c r="H42" s="20">
        <v>0.6165503968254755</v>
      </c>
      <c r="I42" s="20">
        <v>0.6031465754916604</v>
      </c>
      <c r="J42" s="50">
        <v>0.568819812702873</v>
      </c>
      <c r="K42" s="50">
        <v>0.5994699045600033</v>
      </c>
      <c r="L42" s="50">
        <v>0.6433522103991144</v>
      </c>
      <c r="M42" s="53">
        <v>0.5961519782770621</v>
      </c>
      <c r="N42" s="53">
        <v>0.5692359053914607</v>
      </c>
      <c r="O42" s="58">
        <v>0.3772871433026766</v>
      </c>
      <c r="P42" s="84">
        <v>0.37775542415723307</v>
      </c>
      <c r="Q42" s="84">
        <v>0.4462486116617388</v>
      </c>
    </row>
    <row r="43" spans="1:17" ht="12.75">
      <c r="A43" s="77" t="s">
        <v>30</v>
      </c>
      <c r="B43" s="19" t="s">
        <v>69</v>
      </c>
      <c r="C43" s="19" t="s">
        <v>69</v>
      </c>
      <c r="D43" s="19" t="s">
        <v>69</v>
      </c>
      <c r="E43" s="19" t="s">
        <v>69</v>
      </c>
      <c r="F43" s="19" t="s">
        <v>69</v>
      </c>
      <c r="G43" s="19" t="s">
        <v>69</v>
      </c>
      <c r="H43" s="19" t="s">
        <v>69</v>
      </c>
      <c r="I43" s="19" t="s">
        <v>69</v>
      </c>
      <c r="J43" s="50" t="s">
        <v>69</v>
      </c>
      <c r="K43" s="50" t="s">
        <v>69</v>
      </c>
      <c r="L43" s="50" t="s">
        <v>69</v>
      </c>
      <c r="M43" s="49" t="s">
        <v>69</v>
      </c>
      <c r="N43" s="49" t="s">
        <v>69</v>
      </c>
      <c r="O43" s="56" t="s">
        <v>69</v>
      </c>
      <c r="P43" s="70" t="s">
        <v>69</v>
      </c>
      <c r="Q43" s="70" t="s">
        <v>69</v>
      </c>
    </row>
    <row r="44" spans="1:17" ht="12.75">
      <c r="A44" s="8" t="s">
        <v>22</v>
      </c>
      <c r="B44" s="20">
        <v>0.3505248900632609</v>
      </c>
      <c r="C44" s="20">
        <v>0.21962469166655155</v>
      </c>
      <c r="D44" s="20">
        <v>0.19469120569231496</v>
      </c>
      <c r="E44" s="20">
        <v>0.262513556283524</v>
      </c>
      <c r="F44" s="20">
        <v>0.37135064063446044</v>
      </c>
      <c r="G44" s="20">
        <v>0.33067254140715463</v>
      </c>
      <c r="H44" s="20">
        <v>0.27179975929082434</v>
      </c>
      <c r="I44" s="20">
        <v>0.2594083566343273</v>
      </c>
      <c r="J44" s="50">
        <v>0.21646447278938974</v>
      </c>
      <c r="K44" s="50">
        <v>0.22962579952468162</v>
      </c>
      <c r="L44" s="50">
        <v>0.23255534550544374</v>
      </c>
      <c r="M44" s="53">
        <v>0.46810569587141293</v>
      </c>
      <c r="N44" s="53">
        <v>0.3552337564035217</v>
      </c>
      <c r="O44" s="58">
        <v>0.520253604346705</v>
      </c>
      <c r="P44" s="84">
        <v>0.37110636919012796</v>
      </c>
      <c r="Q44" s="84">
        <v>0.3311495363678878</v>
      </c>
    </row>
    <row r="45" spans="1:17" ht="12.75">
      <c r="A45" s="9" t="s">
        <v>27</v>
      </c>
      <c r="B45" s="20">
        <v>0.2883814187892594</v>
      </c>
      <c r="C45" s="20">
        <v>0.2284120994336106</v>
      </c>
      <c r="D45" s="20">
        <v>0.16035896665781635</v>
      </c>
      <c r="E45" s="20">
        <v>0.233963075922696</v>
      </c>
      <c r="F45" s="20">
        <v>0.3585939087394234</v>
      </c>
      <c r="G45" s="20">
        <v>0.32134871011003163</v>
      </c>
      <c r="H45" s="20">
        <v>0.23899019188887893</v>
      </c>
      <c r="I45" s="20">
        <v>0.2267767589779834</v>
      </c>
      <c r="J45" s="50">
        <v>0.18961534073683692</v>
      </c>
      <c r="K45" s="50">
        <v>0.20142714159290614</v>
      </c>
      <c r="L45" s="50">
        <v>0.1955970666222859</v>
      </c>
      <c r="M45" s="53">
        <v>0.3977632583541973</v>
      </c>
      <c r="N45" s="53">
        <v>0.2882079710024587</v>
      </c>
      <c r="O45" s="58">
        <v>0.45785911417136343</v>
      </c>
      <c r="P45" s="84">
        <v>0.27994343954861484</v>
      </c>
      <c r="Q45" s="84">
        <v>0.24479146798232784</v>
      </c>
    </row>
    <row r="46" spans="1:17" ht="12.75">
      <c r="A46" s="9" t="s">
        <v>23</v>
      </c>
      <c r="B46" s="20">
        <v>0.09150590704515818</v>
      </c>
      <c r="C46" s="20">
        <v>0.047853490559343966</v>
      </c>
      <c r="D46" s="20">
        <v>0.04316745713695198</v>
      </c>
      <c r="E46" s="20">
        <v>0.05063637485902426</v>
      </c>
      <c r="F46" s="20">
        <v>0.053006246917443</v>
      </c>
      <c r="G46" s="20">
        <v>0.03466016996778003</v>
      </c>
      <c r="H46" s="20">
        <v>0.03280956740194542</v>
      </c>
      <c r="I46" s="20">
        <v>0.03263159765634393</v>
      </c>
      <c r="J46" s="50">
        <v>0.026849132052552856</v>
      </c>
      <c r="K46" s="50">
        <v>0.02819865793177546</v>
      </c>
      <c r="L46" s="50">
        <v>0.036958278883157836</v>
      </c>
      <c r="M46" s="53">
        <v>0.07034243751721554</v>
      </c>
      <c r="N46" s="53">
        <v>0.05948916481731881</v>
      </c>
      <c r="O46" s="58">
        <v>0.09821127538279982</v>
      </c>
      <c r="P46" s="84">
        <v>0.1034347587471966</v>
      </c>
      <c r="Q46" s="84">
        <v>0.09924658898727148</v>
      </c>
    </row>
    <row r="47" spans="1:17" ht="13.5" thickBot="1">
      <c r="A47" s="10" t="s">
        <v>24</v>
      </c>
      <c r="B47" s="21">
        <v>2.1327418710865564</v>
      </c>
      <c r="C47" s="21">
        <v>2.060209753647173</v>
      </c>
      <c r="D47" s="21">
        <v>1.492588131566664</v>
      </c>
      <c r="E47" s="21">
        <v>1.4376112374802452</v>
      </c>
      <c r="F47" s="21">
        <v>1.4879448670339945</v>
      </c>
      <c r="G47" s="21">
        <v>1.603457521111827</v>
      </c>
      <c r="H47" s="21">
        <v>1.621927429045295</v>
      </c>
      <c r="I47" s="21">
        <v>1.6579717777305476</v>
      </c>
      <c r="J47" s="50">
        <v>1.7580259647572385</v>
      </c>
      <c r="K47" s="50">
        <v>1.6681404560817386</v>
      </c>
      <c r="L47" s="50">
        <v>1.554358536173573</v>
      </c>
      <c r="M47" s="53">
        <v>1.6774246105667525</v>
      </c>
      <c r="N47" s="53">
        <v>1.7567409057099181</v>
      </c>
      <c r="O47" s="58">
        <v>2.6505011309058983</v>
      </c>
      <c r="P47" s="84">
        <v>2.64721546283812</v>
      </c>
      <c r="Q47" s="84">
        <v>2.2409033302674133</v>
      </c>
    </row>
    <row r="48" spans="1:17" ht="13.5" thickTop="1">
      <c r="A48" s="11" t="s">
        <v>31</v>
      </c>
      <c r="B48" s="25" t="s">
        <v>74</v>
      </c>
      <c r="C48" s="25" t="s">
        <v>80</v>
      </c>
      <c r="D48" s="25" t="s">
        <v>86</v>
      </c>
      <c r="E48" s="25" t="s">
        <v>92</v>
      </c>
      <c r="F48" s="25" t="s">
        <v>98</v>
      </c>
      <c r="G48" s="25" t="s">
        <v>104</v>
      </c>
      <c r="H48" s="25" t="s">
        <v>153</v>
      </c>
      <c r="I48" s="25" t="s">
        <v>153</v>
      </c>
      <c r="J48" s="49" t="s">
        <v>153</v>
      </c>
      <c r="K48" s="49" t="s">
        <v>153</v>
      </c>
      <c r="L48" s="49" t="s">
        <v>153</v>
      </c>
      <c r="M48" s="49" t="s">
        <v>153</v>
      </c>
      <c r="N48" s="49" t="s">
        <v>163</v>
      </c>
      <c r="O48" s="56" t="s">
        <v>163</v>
      </c>
      <c r="P48" s="70" t="s">
        <v>163</v>
      </c>
      <c r="Q48" s="70" t="s">
        <v>163</v>
      </c>
    </row>
    <row r="49" spans="1:17" ht="12.75">
      <c r="A49" s="12" t="s">
        <v>32</v>
      </c>
      <c r="B49" s="22">
        <v>0.3402984732310508</v>
      </c>
      <c r="C49" s="22">
        <v>0.41688395073476314</v>
      </c>
      <c r="D49" s="22">
        <v>0.49926979907324626</v>
      </c>
      <c r="E49" s="22">
        <v>0.4943525857863152</v>
      </c>
      <c r="F49" s="22">
        <v>0.4727329812091089</v>
      </c>
      <c r="G49" s="22">
        <v>0.4367616339476131</v>
      </c>
      <c r="H49" s="22">
        <v>0.43984150597188265</v>
      </c>
      <c r="I49" s="22">
        <v>0.431890893372535</v>
      </c>
      <c r="J49" s="51">
        <v>0.41926744771369573</v>
      </c>
      <c r="K49" s="51">
        <v>0.42812710294772854</v>
      </c>
      <c r="L49" s="51">
        <v>0.45152548814079035</v>
      </c>
      <c r="M49" s="51">
        <v>0.38915673207787266</v>
      </c>
      <c r="N49" s="51">
        <v>0.37700053456054616</v>
      </c>
      <c r="O49" s="59">
        <v>0.269660972056446</v>
      </c>
      <c r="P49" s="85">
        <v>0.28325016921633345</v>
      </c>
      <c r="Q49" s="85">
        <v>0.3225725812918513</v>
      </c>
    </row>
    <row r="50" spans="1:17" ht="12.75">
      <c r="A50" s="12" t="s">
        <v>33</v>
      </c>
      <c r="B50" s="22">
        <v>0.008602185219360074</v>
      </c>
      <c r="C50" s="22">
        <v>0.0066000484098204725</v>
      </c>
      <c r="D50" s="22">
        <v>0.004763887299461829</v>
      </c>
      <c r="E50" s="22">
        <v>0.0025465802695014256</v>
      </c>
      <c r="F50" s="22">
        <v>0.0046277194434703834</v>
      </c>
      <c r="G50" s="22">
        <v>0.005104172362880735</v>
      </c>
      <c r="H50" s="22">
        <v>0.007217484776739539</v>
      </c>
      <c r="I50" s="22">
        <v>0.007974371473653812</v>
      </c>
      <c r="J50" s="51">
        <v>0.00657636724863444</v>
      </c>
      <c r="K50" s="51">
        <v>0.009021534978368094</v>
      </c>
      <c r="L50" s="51">
        <v>0.008200352244750025</v>
      </c>
      <c r="M50" s="51">
        <v>0.012984608711404213</v>
      </c>
      <c r="N50" s="51">
        <v>0.009927429431046839</v>
      </c>
      <c r="O50" s="59">
        <v>0.008745619524905756</v>
      </c>
      <c r="P50" s="85">
        <v>0.01006442026786933</v>
      </c>
      <c r="Q50" s="85">
        <v>0.007950273996941768</v>
      </c>
    </row>
    <row r="51" spans="1:17" ht="12.75">
      <c r="A51" s="12" t="s">
        <v>34</v>
      </c>
      <c r="B51" s="23">
        <v>0.013820148311860316</v>
      </c>
      <c r="C51" s="23">
        <v>0.012230591356291873</v>
      </c>
      <c r="D51" s="23">
        <v>0.011340216046719719</v>
      </c>
      <c r="E51" s="23">
        <v>0.013563116554342756</v>
      </c>
      <c r="F51" s="23">
        <v>0.020966155491889453</v>
      </c>
      <c r="G51" s="23">
        <v>0.028783991750580037</v>
      </c>
      <c r="H51" s="23">
        <v>0.026885758385353932</v>
      </c>
      <c r="I51" s="23">
        <v>0.025337345869962308</v>
      </c>
      <c r="J51" s="51">
        <v>0.02098656203047753</v>
      </c>
      <c r="K51" s="51">
        <v>0.025112545648796628</v>
      </c>
      <c r="L51" s="51">
        <v>0.022364893466911246</v>
      </c>
      <c r="M51" s="51">
        <v>0.03135686146689201</v>
      </c>
      <c r="N51" s="51">
        <v>0.02801607191005016</v>
      </c>
      <c r="O51" s="59">
        <v>0.022933180512257338</v>
      </c>
      <c r="P51" s="85">
        <v>0.013771262185784448</v>
      </c>
      <c r="Q51" s="85">
        <v>0.00961322176555622</v>
      </c>
    </row>
    <row r="52" spans="1:17" ht="12.75">
      <c r="A52" s="12" t="s">
        <v>35</v>
      </c>
      <c r="B52" s="23">
        <v>0.02242233353122039</v>
      </c>
      <c r="C52" s="23">
        <v>0.018830639766112347</v>
      </c>
      <c r="D52" s="23">
        <v>0.016104103346181547</v>
      </c>
      <c r="E52" s="23">
        <v>0.016109696823844184</v>
      </c>
      <c r="F52" s="23">
        <v>0.025593874935359834</v>
      </c>
      <c r="G52" s="23">
        <v>0.033888164113460774</v>
      </c>
      <c r="H52" s="23">
        <v>0.03410324316209347</v>
      </c>
      <c r="I52" s="23">
        <v>0.033311717343616126</v>
      </c>
      <c r="J52" s="51">
        <v>0.027562929279111973</v>
      </c>
      <c r="K52" s="51">
        <v>0.03413408062716472</v>
      </c>
      <c r="L52" s="51">
        <v>0.030565245711661273</v>
      </c>
      <c r="M52" s="51">
        <v>0.04434147017829622</v>
      </c>
      <c r="N52" s="51">
        <v>0.037943501341096995</v>
      </c>
      <c r="O52" s="59">
        <v>0.03167880003716309</v>
      </c>
      <c r="P52" s="85">
        <v>0.023835682453653778</v>
      </c>
      <c r="Q52" s="85">
        <v>0.01756349576249799</v>
      </c>
    </row>
    <row r="53" spans="1:17" ht="12.75">
      <c r="A53" s="12" t="s">
        <v>36</v>
      </c>
      <c r="B53" s="23">
        <v>0.014926825988856737</v>
      </c>
      <c r="C53" s="23">
        <v>0.01374783518356775</v>
      </c>
      <c r="D53" s="23">
        <v>0.013228834970339302</v>
      </c>
      <c r="E53" s="23">
        <v>0.015317116658615992</v>
      </c>
      <c r="F53" s="23">
        <v>0.019255267911091268</v>
      </c>
      <c r="G53" s="23">
        <v>0.02173175323610059</v>
      </c>
      <c r="H53" s="23">
        <v>0.038927604734851046</v>
      </c>
      <c r="I53" s="23">
        <v>0.03764349459661538</v>
      </c>
      <c r="J53" s="51">
        <v>0.0386922029960372</v>
      </c>
      <c r="K53" s="51">
        <v>0.06526560360429666</v>
      </c>
      <c r="L53" s="51">
        <v>0.06026287331639302</v>
      </c>
      <c r="M53" s="51">
        <v>0.06287803710843311</v>
      </c>
      <c r="N53" s="51">
        <v>0.05932184540284933</v>
      </c>
      <c r="O53" s="59">
        <v>0.04854526569390084</v>
      </c>
      <c r="P53" s="85">
        <v>0.03788798570421301</v>
      </c>
      <c r="Q53" s="85">
        <v>0.028098886053326767</v>
      </c>
    </row>
    <row r="54" spans="1:17" ht="12.75">
      <c r="A54" s="12" t="s">
        <v>37</v>
      </c>
      <c r="B54" s="23">
        <v>0.02527835384533004</v>
      </c>
      <c r="C54" s="23">
        <v>0.01583186015721595</v>
      </c>
      <c r="D54" s="23">
        <v>0.009541709328913232</v>
      </c>
      <c r="E54" s="23">
        <v>0.005151344086631701</v>
      </c>
      <c r="F54" s="23">
        <v>0.009789288303164438</v>
      </c>
      <c r="G54" s="23">
        <v>0.011686402756458571</v>
      </c>
      <c r="H54" s="23">
        <v>0.01640928534198163</v>
      </c>
      <c r="I54" s="23">
        <v>0.018463856487882412</v>
      </c>
      <c r="J54" s="51">
        <v>0.01568537525270798</v>
      </c>
      <c r="K54" s="51">
        <v>0.021072094983600145</v>
      </c>
      <c r="L54" s="51">
        <v>0.01816143819148714</v>
      </c>
      <c r="M54" s="51">
        <v>0.03336601333368663</v>
      </c>
      <c r="N54" s="51">
        <v>0.02633266672318868</v>
      </c>
      <c r="O54" s="59">
        <v>0.03243190684291943</v>
      </c>
      <c r="P54" s="85">
        <v>0.03553191264003302</v>
      </c>
      <c r="Q54" s="85">
        <v>0.024646465502747315</v>
      </c>
    </row>
    <row r="55" spans="1:17" ht="12.75">
      <c r="A55" s="12" t="s">
        <v>38</v>
      </c>
      <c r="B55" s="23">
        <v>0.040611843422749996</v>
      </c>
      <c r="C55" s="23">
        <v>0.029338119960567694</v>
      </c>
      <c r="D55" s="23">
        <v>0.022713603081479464</v>
      </c>
      <c r="E55" s="23">
        <v>0.02743611936967887</v>
      </c>
      <c r="F55" s="23">
        <v>0.04435094720546962</v>
      </c>
      <c r="G55" s="23">
        <v>0.06590320557787936</v>
      </c>
      <c r="H55" s="23">
        <v>0.0611260147583085</v>
      </c>
      <c r="I55" s="23">
        <v>0.058666080389213345</v>
      </c>
      <c r="J55" s="51">
        <v>0.05005530990998514</v>
      </c>
      <c r="K55" s="51">
        <v>0.058656752809837176</v>
      </c>
      <c r="L55" s="51">
        <v>0.049531851588270996</v>
      </c>
      <c r="M55" s="51">
        <v>0.08057643330352901</v>
      </c>
      <c r="N55" s="51">
        <v>0.07431308271938482</v>
      </c>
      <c r="O55" s="59">
        <v>0.08504449248761484</v>
      </c>
      <c r="P55" s="85">
        <v>0.04861872536170169</v>
      </c>
      <c r="Q55" s="85">
        <v>0.02980173245679101</v>
      </c>
    </row>
    <row r="56" spans="1:17" ht="12.75">
      <c r="A56" s="12" t="s">
        <v>39</v>
      </c>
      <c r="B56" s="23">
        <v>0.06589019726808004</v>
      </c>
      <c r="C56" s="23">
        <v>0.04516998011778364</v>
      </c>
      <c r="D56" s="23">
        <v>0.03225531241039269</v>
      </c>
      <c r="E56" s="23">
        <v>0.03258746345631057</v>
      </c>
      <c r="F56" s="23">
        <v>0.05414023550863406</v>
      </c>
      <c r="G56" s="23">
        <v>0.07758960833433794</v>
      </c>
      <c r="H56" s="23">
        <v>0.07753530010029012</v>
      </c>
      <c r="I56" s="23">
        <v>0.07712993687709577</v>
      </c>
      <c r="J56" s="51">
        <v>0.06574068516269313</v>
      </c>
      <c r="K56" s="51">
        <v>0.07972884779343732</v>
      </c>
      <c r="L56" s="51">
        <v>0.06769328977975815</v>
      </c>
      <c r="M56" s="51">
        <v>0.11394244663721563</v>
      </c>
      <c r="N56" s="51">
        <v>0.1006457494425735</v>
      </c>
      <c r="O56" s="59">
        <v>0.11747639933053428</v>
      </c>
      <c r="P56" s="85">
        <v>0.08415063800173471</v>
      </c>
      <c r="Q56" s="85">
        <v>0.054448197959538334</v>
      </c>
    </row>
    <row r="57" spans="1:17" ht="12.75">
      <c r="A57" s="13" t="s">
        <v>40</v>
      </c>
      <c r="B57" s="23">
        <v>0.07826580186912295</v>
      </c>
      <c r="C57" s="23">
        <v>0.07638201029285885</v>
      </c>
      <c r="D57" s="23">
        <v>0.05173296174281585</v>
      </c>
      <c r="E57" s="23">
        <v>0.04362648198051038</v>
      </c>
      <c r="F57" s="23">
        <v>0.06750550317992783</v>
      </c>
      <c r="G57" s="23">
        <v>0.08543587109292136</v>
      </c>
      <c r="H57" s="23">
        <v>0.07893466736249174</v>
      </c>
      <c r="I57" s="23">
        <v>0.07848834213471408</v>
      </c>
      <c r="J57" s="51">
        <v>0.06654815781896344</v>
      </c>
      <c r="K57" s="51">
        <v>0.07819903485474687</v>
      </c>
      <c r="L57" s="51">
        <v>0.0668251507343894</v>
      </c>
      <c r="M57" s="51">
        <v>0.11036518822016418</v>
      </c>
      <c r="N57" s="51">
        <v>0.09857195237816374</v>
      </c>
      <c r="O57" s="59">
        <v>0.12079210712400228</v>
      </c>
      <c r="P57" s="85">
        <v>0.0872720939018042</v>
      </c>
      <c r="Q57" s="85">
        <v>0.06150850333648403</v>
      </c>
    </row>
    <row r="58" spans="1:17" ht="12.75">
      <c r="A58" s="13" t="s">
        <v>41</v>
      </c>
      <c r="B58" s="23">
        <v>1.1878216352986724</v>
      </c>
      <c r="C58" s="23">
        <v>1.6909905670466938</v>
      </c>
      <c r="D58" s="23">
        <v>1.6038586476734122</v>
      </c>
      <c r="E58" s="23">
        <v>1.338750468842094</v>
      </c>
      <c r="F58" s="23">
        <v>1.2468638628134956</v>
      </c>
      <c r="G58" s="23">
        <v>1.1011251754844986</v>
      </c>
      <c r="H58" s="23">
        <v>1.0180481311143643</v>
      </c>
      <c r="I58" s="23">
        <v>1.017611906772112</v>
      </c>
      <c r="J58" s="51">
        <v>1.0122826930427027</v>
      </c>
      <c r="K58" s="51">
        <v>0.9808123034380991</v>
      </c>
      <c r="L58" s="51">
        <v>0.9871754047086015</v>
      </c>
      <c r="M58" s="51">
        <v>0.9686046901516766</v>
      </c>
      <c r="N58" s="51">
        <v>0.9793950854765803</v>
      </c>
      <c r="O58" s="59">
        <v>1.0282244588050307</v>
      </c>
      <c r="P58" s="85">
        <v>1.0370936688561427</v>
      </c>
      <c r="Q58" s="85">
        <v>1.1296701386185888</v>
      </c>
    </row>
    <row r="59" spans="1:17" ht="12.75">
      <c r="A59" s="14" t="s">
        <v>42</v>
      </c>
      <c r="B59" s="23">
        <v>0.026633732882266458</v>
      </c>
      <c r="C59" s="23">
        <v>0.031842434215950344</v>
      </c>
      <c r="D59" s="23">
        <v>0.02582870541479961</v>
      </c>
      <c r="E59" s="23">
        <v>0.02156686417582539</v>
      </c>
      <c r="F59" s="23">
        <v>0.03191207776626827</v>
      </c>
      <c r="G59" s="23">
        <v>0.03731511065628198</v>
      </c>
      <c r="H59" s="23">
        <v>0.03471874296610798</v>
      </c>
      <c r="I59" s="23">
        <v>0.033898400203890844</v>
      </c>
      <c r="J59" s="51">
        <v>0.027901476278805026</v>
      </c>
      <c r="K59" s="51">
        <v>0.033479126245671224</v>
      </c>
      <c r="L59" s="51">
        <v>0.030173258805427067</v>
      </c>
      <c r="M59" s="51">
        <v>0.04294935598291842</v>
      </c>
      <c r="N59" s="51">
        <v>0.03716167873924443</v>
      </c>
      <c r="O59" s="59">
        <v>0.03257291702380481</v>
      </c>
      <c r="P59" s="85">
        <v>0.024719835365549784</v>
      </c>
      <c r="Q59" s="85">
        <v>0.019840956692648102</v>
      </c>
    </row>
    <row r="60" spans="1:17" ht="12.75">
      <c r="A60" s="12" t="s">
        <v>43</v>
      </c>
      <c r="B60" s="23">
        <v>0.3303081586216996</v>
      </c>
      <c r="C60" s="23">
        <v>0.25943734099572696</v>
      </c>
      <c r="D60" s="23">
        <v>0.25408217865912275</v>
      </c>
      <c r="E60" s="23">
        <v>0.330424647771822</v>
      </c>
      <c r="F60" s="23">
        <v>0.3898176986542058</v>
      </c>
      <c r="G60" s="23">
        <v>0.37140611859596573</v>
      </c>
      <c r="H60" s="23">
        <v>0.29409721353165275</v>
      </c>
      <c r="I60" s="23">
        <v>0.3089101498254592</v>
      </c>
      <c r="J60" s="51">
        <v>0.3104750466838207</v>
      </c>
      <c r="K60" s="51">
        <v>0.28567414597234453</v>
      </c>
      <c r="L60" s="51">
        <v>0.2889947644494307</v>
      </c>
      <c r="M60" s="51">
        <v>0.4306941082766937</v>
      </c>
      <c r="N60" s="51">
        <v>0.38636858859462303</v>
      </c>
      <c r="O60" s="59">
        <v>0.3479833083995898</v>
      </c>
      <c r="P60" s="85">
        <v>0.27143905147186304</v>
      </c>
      <c r="Q60" s="85">
        <v>0.2707992700814092</v>
      </c>
    </row>
    <row r="61" spans="1:17" ht="12.75">
      <c r="A61" s="12" t="s">
        <v>214</v>
      </c>
      <c r="B61" s="23">
        <v>0.7115490090569654</v>
      </c>
      <c r="C61" s="23">
        <v>0.40832677395122213</v>
      </c>
      <c r="D61" s="23">
        <v>0.33894840462665804</v>
      </c>
      <c r="E61" s="23">
        <v>0.39945360019298715</v>
      </c>
      <c r="F61" s="23">
        <v>0.4404952209465007</v>
      </c>
      <c r="G61" s="23">
        <v>0.47178742490628967</v>
      </c>
      <c r="H61" s="23">
        <v>0.3619048019935345</v>
      </c>
      <c r="I61" s="23">
        <v>0.38027265884189687</v>
      </c>
      <c r="J61" s="51">
        <v>0.3662991946078712</v>
      </c>
      <c r="K61" s="51">
        <v>0.3567863752520362</v>
      </c>
      <c r="L61" s="51">
        <v>0.3375846494322533</v>
      </c>
      <c r="M61" s="51">
        <v>0.501456596272586</v>
      </c>
      <c r="N61" s="51">
        <v>0.4999614103542395</v>
      </c>
      <c r="O61" s="59">
        <v>0.5211594170780911</v>
      </c>
      <c r="P61" s="85">
        <v>0.5714325809306197</v>
      </c>
      <c r="Q61" s="85">
        <v>0.5324207241094199</v>
      </c>
    </row>
    <row r="62" spans="1:17" ht="12.75">
      <c r="A62" s="81" t="s">
        <v>213</v>
      </c>
      <c r="B62" s="23">
        <v>0.04230821846173593</v>
      </c>
      <c r="C62" s="23">
        <v>0.0224991053656622</v>
      </c>
      <c r="D62" s="23">
        <v>0.0252056837627321</v>
      </c>
      <c r="E62" s="23">
        <v>0.04631597509666571</v>
      </c>
      <c r="F62" s="23">
        <v>0.07478323907277529</v>
      </c>
      <c r="G62" s="23">
        <v>0.057608923056548605</v>
      </c>
      <c r="H62" s="23">
        <v>0.032178538359219036</v>
      </c>
      <c r="I62" s="23">
        <v>0.03029227811700657</v>
      </c>
      <c r="J62" s="23">
        <v>0.024187245422185397</v>
      </c>
      <c r="K62" s="23">
        <v>0.02469959806615469</v>
      </c>
      <c r="L62" s="23">
        <v>0.026075945324051216</v>
      </c>
      <c r="M62" s="23">
        <v>0.054439921019585745</v>
      </c>
      <c r="N62" s="23">
        <v>0.044328433406489995</v>
      </c>
      <c r="O62" s="23">
        <v>0.03584664639314964</v>
      </c>
      <c r="P62" s="125">
        <v>0.0044885831346479456</v>
      </c>
      <c r="Q62" s="125">
        <f>20900/953774</f>
        <v>0.021912947931061237</v>
      </c>
    </row>
    <row r="63" spans="1:17" ht="12.75">
      <c r="A63" s="15" t="s">
        <v>44</v>
      </c>
      <c r="B63" s="25" t="s">
        <v>74</v>
      </c>
      <c r="C63" s="25" t="s">
        <v>80</v>
      </c>
      <c r="D63" s="25" t="s">
        <v>86</v>
      </c>
      <c r="E63" s="25" t="s">
        <v>92</v>
      </c>
      <c r="F63" s="25" t="s">
        <v>98</v>
      </c>
      <c r="G63" s="25" t="s">
        <v>104</v>
      </c>
      <c r="H63" s="25" t="s">
        <v>153</v>
      </c>
      <c r="I63" s="25" t="s">
        <v>153</v>
      </c>
      <c r="J63" s="51" t="s">
        <v>153</v>
      </c>
      <c r="K63" s="51" t="s">
        <v>153</v>
      </c>
      <c r="L63" s="51" t="s">
        <v>153</v>
      </c>
      <c r="M63" s="49" t="s">
        <v>153</v>
      </c>
      <c r="N63" s="49" t="s">
        <v>163</v>
      </c>
      <c r="O63" s="56" t="s">
        <v>163</v>
      </c>
      <c r="P63" s="70" t="s">
        <v>163</v>
      </c>
      <c r="Q63" s="70" t="s">
        <v>163</v>
      </c>
    </row>
    <row r="64" spans="1:17" ht="12.75">
      <c r="A64" s="13" t="s">
        <v>45</v>
      </c>
      <c r="B64" s="23">
        <v>0.06066391951452581</v>
      </c>
      <c r="C64" s="23">
        <v>0.05182393375985834</v>
      </c>
      <c r="D64" s="23">
        <v>0.05924680752676526</v>
      </c>
      <c r="E64" s="23">
        <v>0.0700231023911372</v>
      </c>
      <c r="F64" s="23">
        <v>0.08156709366540929</v>
      </c>
      <c r="G64" s="23">
        <v>0.07240529962736995</v>
      </c>
      <c r="H64" s="23">
        <v>0.059544231729453334</v>
      </c>
      <c r="I64" s="23">
        <v>0.053701188324682105</v>
      </c>
      <c r="J64" s="51">
        <v>0.0452099909194065</v>
      </c>
      <c r="K64" s="51">
        <v>0.049954358478294256</v>
      </c>
      <c r="L64" s="51">
        <v>0.05188228812055371</v>
      </c>
      <c r="M64" s="51">
        <v>0.04821796097811729</v>
      </c>
      <c r="N64" s="51">
        <v>0.054850986613908644</v>
      </c>
      <c r="O64" s="59">
        <v>0.05734819312230548</v>
      </c>
      <c r="P64" s="85">
        <v>0.05643364027932654</v>
      </c>
      <c r="Q64" s="85">
        <v>0.04914487372810736</v>
      </c>
    </row>
    <row r="65" spans="1:17" ht="12.75">
      <c r="A65" s="13" t="s">
        <v>46</v>
      </c>
      <c r="B65" s="23">
        <v>0.17826679896191341</v>
      </c>
      <c r="C65" s="23">
        <v>0.1243126142623577</v>
      </c>
      <c r="D65" s="23">
        <v>0.11866691643824695</v>
      </c>
      <c r="E65" s="23">
        <v>0.14164607287278316</v>
      </c>
      <c r="F65" s="23">
        <v>0.17254369148686258</v>
      </c>
      <c r="G65" s="23">
        <v>0.16577760956919246</v>
      </c>
      <c r="H65" s="23">
        <v>0.13537656387812516</v>
      </c>
      <c r="I65" s="23">
        <v>0.12433970974785341</v>
      </c>
      <c r="J65" s="51">
        <v>0.10783091119031724</v>
      </c>
      <c r="K65" s="51">
        <v>0.1166811400968309</v>
      </c>
      <c r="L65" s="51">
        <v>0.1149044505420617</v>
      </c>
      <c r="M65" s="51">
        <v>0.12390370512328329</v>
      </c>
      <c r="N65" s="51">
        <v>0.14549312689396093</v>
      </c>
      <c r="O65" s="59">
        <v>0.2126677534571122</v>
      </c>
      <c r="P65" s="85">
        <v>0.19923603376993967</v>
      </c>
      <c r="Q65" s="85">
        <v>0.15235291707463183</v>
      </c>
    </row>
    <row r="66" spans="1:17" ht="12.75">
      <c r="A66" s="13" t="s">
        <v>47</v>
      </c>
      <c r="B66" s="23">
        <v>0.07920922864797483</v>
      </c>
      <c r="C66" s="23">
        <v>0.06789722176872094</v>
      </c>
      <c r="D66" s="23">
        <v>0.07634099837469834</v>
      </c>
      <c r="E66" s="23">
        <v>0.09337530238250247</v>
      </c>
      <c r="F66" s="23">
        <v>0.10979130528989911</v>
      </c>
      <c r="G66" s="23">
        <v>0.097884297195978</v>
      </c>
      <c r="H66" s="23">
        <v>0.07878702363958781</v>
      </c>
      <c r="I66" s="23">
        <v>0.0711094657902429</v>
      </c>
      <c r="J66" s="51">
        <v>0.058271124631066394</v>
      </c>
      <c r="K66" s="51">
        <v>0.06599399503677683</v>
      </c>
      <c r="L66" s="51">
        <v>0.06987685800941965</v>
      </c>
      <c r="M66" s="51">
        <v>0.07048580610789254</v>
      </c>
      <c r="N66" s="51">
        <v>0.07923994356843768</v>
      </c>
      <c r="O66" s="59">
        <v>0.07688830014890989</v>
      </c>
      <c r="P66" s="85">
        <v>0.07238094606952097</v>
      </c>
      <c r="Q66" s="85">
        <v>0.06460499645723232</v>
      </c>
    </row>
    <row r="67" spans="1:17" ht="12.75">
      <c r="A67" s="13" t="s">
        <v>48</v>
      </c>
      <c r="B67" s="23">
        <v>2.2613738105919294</v>
      </c>
      <c r="C67" s="23">
        <v>1.3965882763977788</v>
      </c>
      <c r="D67" s="23">
        <v>1.8013671869262384</v>
      </c>
      <c r="E67" s="23">
        <v>2.192653979117169</v>
      </c>
      <c r="F67" s="23">
        <v>2.313331716979492</v>
      </c>
      <c r="G67" s="23">
        <v>2.184613825354025</v>
      </c>
      <c r="H67" s="23">
        <v>1.7747174694706849</v>
      </c>
      <c r="I67" s="23">
        <v>1.5773968436829133</v>
      </c>
      <c r="J67" s="51">
        <v>1.3696395384260776</v>
      </c>
      <c r="K67" s="51">
        <v>1.2986245787772506</v>
      </c>
      <c r="L67" s="51">
        <v>1.2193635661660116</v>
      </c>
      <c r="M67" s="51">
        <v>0.8374627857810445</v>
      </c>
      <c r="N67" s="51">
        <v>0.9145391887678507</v>
      </c>
      <c r="O67" s="59">
        <v>1.0095334828953317</v>
      </c>
      <c r="P67" s="85">
        <v>1.2145720062799756</v>
      </c>
      <c r="Q67" s="85">
        <v>1.2435398375005693</v>
      </c>
    </row>
    <row r="68" spans="1:17" ht="12.75">
      <c r="A68" s="13" t="s">
        <v>49</v>
      </c>
      <c r="B68" s="23">
        <v>0.46276559969806486</v>
      </c>
      <c r="C68" s="23">
        <v>0.3493615634736921</v>
      </c>
      <c r="D68" s="23">
        <v>0.4516137585036895</v>
      </c>
      <c r="E68" s="23">
        <v>0.5010688914598012</v>
      </c>
      <c r="F68" s="23">
        <v>0.5760551162580088</v>
      </c>
      <c r="G68" s="23">
        <v>0.5405043057675183</v>
      </c>
      <c r="H68" s="23">
        <v>0.4480936081807113</v>
      </c>
      <c r="I68" s="23">
        <v>0.40589819025042395</v>
      </c>
      <c r="J68" s="51">
        <v>0.3593196242744135</v>
      </c>
      <c r="K68" s="51">
        <v>0.3443212422573169</v>
      </c>
      <c r="L68" s="51">
        <v>0.3656274883717853</v>
      </c>
      <c r="M68" s="51">
        <v>0.29668947851466243</v>
      </c>
      <c r="N68" s="51">
        <v>0.3455706940680577</v>
      </c>
      <c r="O68" s="59">
        <v>0.3715122122774363</v>
      </c>
      <c r="P68" s="85">
        <v>0.39376840657455614</v>
      </c>
      <c r="Q68" s="85">
        <v>0.34241741471160425</v>
      </c>
    </row>
    <row r="69" spans="1:17" ht="12.75">
      <c r="A69" s="15" t="s">
        <v>50</v>
      </c>
      <c r="B69" s="25" t="s">
        <v>74</v>
      </c>
      <c r="C69" s="25" t="s">
        <v>80</v>
      </c>
      <c r="D69" s="25" t="s">
        <v>86</v>
      </c>
      <c r="E69" s="25" t="s">
        <v>92</v>
      </c>
      <c r="F69" s="25" t="s">
        <v>98</v>
      </c>
      <c r="G69" s="25" t="s">
        <v>104</v>
      </c>
      <c r="H69" s="25" t="s">
        <v>153</v>
      </c>
      <c r="I69" s="25" t="s">
        <v>153</v>
      </c>
      <c r="J69" s="51" t="s">
        <v>153</v>
      </c>
      <c r="K69" s="51" t="s">
        <v>153</v>
      </c>
      <c r="L69" s="51" t="s">
        <v>153</v>
      </c>
      <c r="M69" s="49" t="s">
        <v>153</v>
      </c>
      <c r="N69" s="49" t="s">
        <v>163</v>
      </c>
      <c r="O69" s="56" t="s">
        <v>163</v>
      </c>
      <c r="P69" s="70" t="s">
        <v>163</v>
      </c>
      <c r="Q69" s="70" t="s">
        <v>163</v>
      </c>
    </row>
    <row r="70" spans="1:17" ht="12.75">
      <c r="A70" s="13" t="s">
        <v>51</v>
      </c>
      <c r="B70" s="23">
        <v>0.021126949736305103</v>
      </c>
      <c r="C70" s="23">
        <v>0.012892922285371486</v>
      </c>
      <c r="D70" s="23">
        <v>0.015508375885311256</v>
      </c>
      <c r="E70" s="23">
        <v>0.022227376419816473</v>
      </c>
      <c r="F70" s="23">
        <v>0.02260349119780841</v>
      </c>
      <c r="G70" s="23">
        <v>0.008368005374622099</v>
      </c>
      <c r="H70" s="23">
        <v>-0.0019240026042769741</v>
      </c>
      <c r="I70" s="23">
        <v>-0.0030392042838750326</v>
      </c>
      <c r="J70" s="51">
        <v>-0.0016479359141117489</v>
      </c>
      <c r="K70" s="51">
        <v>-0.0014249318525230452</v>
      </c>
      <c r="L70" s="51">
        <v>0.0035481880066828486</v>
      </c>
      <c r="M70" s="51">
        <v>-0.00510510615650105</v>
      </c>
      <c r="N70" s="51">
        <v>0.07961529269887832</v>
      </c>
      <c r="O70" s="59">
        <v>0.08477249419593157</v>
      </c>
      <c r="P70" s="85">
        <v>0.07615804502757324</v>
      </c>
      <c r="Q70" s="85">
        <v>0.07904753490712539</v>
      </c>
    </row>
    <row r="71" spans="1:17" ht="12.75">
      <c r="A71" s="13" t="s">
        <v>52</v>
      </c>
      <c r="B71" s="23">
        <v>0.06208358661063002</v>
      </c>
      <c r="C71" s="23">
        <v>0.030926885678010753</v>
      </c>
      <c r="D71" s="23">
        <v>0.031062114940856</v>
      </c>
      <c r="E71" s="23">
        <v>0.04496259766591835</v>
      </c>
      <c r="F71" s="23">
        <v>0.047814500143390615</v>
      </c>
      <c r="G71" s="23">
        <v>0.01915920429866738</v>
      </c>
      <c r="H71" s="23">
        <v>-0.004374308877525461</v>
      </c>
      <c r="I71" s="23">
        <v>-0.007036972370828653</v>
      </c>
      <c r="J71" s="51">
        <v>-0.003930512428518112</v>
      </c>
      <c r="K71" s="51">
        <v>-0.003328291628145345</v>
      </c>
      <c r="L71" s="51">
        <v>0.007858223067966623</v>
      </c>
      <c r="M71" s="51">
        <v>-0.013118380682360872</v>
      </c>
      <c r="N71" s="51">
        <v>0.21118084830219816</v>
      </c>
      <c r="O71" s="59">
        <v>0.31436693841697944</v>
      </c>
      <c r="P71" s="85">
        <v>0.2688720195235161</v>
      </c>
      <c r="Q71" s="85">
        <v>0.24505348405792185</v>
      </c>
    </row>
    <row r="72" spans="1:17" ht="12.75">
      <c r="A72" s="13" t="s">
        <v>53</v>
      </c>
      <c r="B72" s="23">
        <v>0.02758557979255791</v>
      </c>
      <c r="C72" s="23">
        <v>0.016891685754947698</v>
      </c>
      <c r="D72" s="23">
        <v>0.019982931531288148</v>
      </c>
      <c r="E72" s="23">
        <v>0.029640046263256715</v>
      </c>
      <c r="F72" s="23">
        <v>0.03042485261147104</v>
      </c>
      <c r="G72" s="23">
        <v>0.011312657074033072</v>
      </c>
      <c r="H72" s="23">
        <v>-0.0025457787305838524</v>
      </c>
      <c r="I72" s="23">
        <v>-0.004024421056515804</v>
      </c>
      <c r="J72" s="51">
        <v>-0.002124023409038027</v>
      </c>
      <c r="K72" s="51">
        <v>-0.0018824572763558</v>
      </c>
      <c r="L72" s="51">
        <v>0.004778822186053136</v>
      </c>
      <c r="M72" s="51">
        <v>-0.007462727900722434</v>
      </c>
      <c r="N72" s="51">
        <v>0.11501545715212454</v>
      </c>
      <c r="O72" s="59">
        <v>0.11365681503177714</v>
      </c>
      <c r="P72" s="85">
        <v>0.09767917367400974</v>
      </c>
      <c r="Q72" s="85">
        <v>0.10391451488676878</v>
      </c>
    </row>
    <row r="73" spans="1:17" ht="12.75">
      <c r="A73" s="13" t="s">
        <v>54</v>
      </c>
      <c r="B73" s="23">
        <v>0.7875510058319364</v>
      </c>
      <c r="C73" s="23">
        <v>0.3474476521927905</v>
      </c>
      <c r="D73" s="23">
        <v>0.47152379357651286</v>
      </c>
      <c r="E73" s="23">
        <v>0.696012368603856</v>
      </c>
      <c r="F73" s="23">
        <v>0.6410596571804994</v>
      </c>
      <c r="G73" s="23">
        <v>0.25247958818094396</v>
      </c>
      <c r="H73" s="23">
        <v>-0.057344950702058334</v>
      </c>
      <c r="I73" s="23">
        <v>-0.08927234935113411</v>
      </c>
      <c r="J73" s="51">
        <v>-0.049924322895426976</v>
      </c>
      <c r="K73" s="51">
        <v>-0.037042844371088644</v>
      </c>
      <c r="L73" s="51">
        <v>0.08339129475560407</v>
      </c>
      <c r="M73" s="51">
        <v>-0.08866688546767047</v>
      </c>
      <c r="N73" s="51">
        <v>1.327438387040504</v>
      </c>
      <c r="O73" s="59">
        <v>1.4922993499869597</v>
      </c>
      <c r="P73" s="85">
        <v>1.6390831618456814</v>
      </c>
      <c r="Q73" s="85">
        <v>2.000183361077748</v>
      </c>
    </row>
    <row r="74" spans="1:17" ht="12.75">
      <c r="A74" s="13" t="s">
        <v>55</v>
      </c>
      <c r="B74" s="23">
        <v>0.16116376328389184</v>
      </c>
      <c r="C74" s="23">
        <v>0.086915275637588</v>
      </c>
      <c r="D74" s="23">
        <v>0.1182138956379949</v>
      </c>
      <c r="E74" s="23">
        <v>0.15905389053637287</v>
      </c>
      <c r="F74" s="23">
        <v>0.15963369742217806</v>
      </c>
      <c r="G74" s="23">
        <v>0.062467014969153724</v>
      </c>
      <c r="H74" s="23">
        <v>-0.014478871320680818</v>
      </c>
      <c r="I74" s="23">
        <v>-0.02297169871116654</v>
      </c>
      <c r="J74" s="51">
        <v>-0.01309745260826341</v>
      </c>
      <c r="K74" s="51">
        <v>-0.00982165161436196</v>
      </c>
      <c r="L74" s="51">
        <v>0.0250049702152669</v>
      </c>
      <c r="M74" s="51">
        <v>-0.03141218028737616</v>
      </c>
      <c r="N74" s="51">
        <v>0.5015901017431564</v>
      </c>
      <c r="O74" s="59">
        <v>0.5491719118654694</v>
      </c>
      <c r="P74" s="85">
        <v>0.5313963779388978</v>
      </c>
      <c r="Q74" s="85">
        <v>0.5507645149720394</v>
      </c>
    </row>
    <row r="75" spans="1:17" ht="12.75">
      <c r="A75" s="15" t="s">
        <v>18</v>
      </c>
      <c r="B75" s="25" t="s">
        <v>74</v>
      </c>
      <c r="C75" s="25" t="s">
        <v>80</v>
      </c>
      <c r="D75" s="25" t="s">
        <v>86</v>
      </c>
      <c r="E75" s="25" t="s">
        <v>92</v>
      </c>
      <c r="F75" s="25" t="s">
        <v>98</v>
      </c>
      <c r="G75" s="25" t="s">
        <v>104</v>
      </c>
      <c r="H75" s="25" t="s">
        <v>153</v>
      </c>
      <c r="I75" s="25" t="s">
        <v>153</v>
      </c>
      <c r="J75" s="51" t="s">
        <v>153</v>
      </c>
      <c r="K75" s="51" t="s">
        <v>153</v>
      </c>
      <c r="L75" s="51" t="s">
        <v>153</v>
      </c>
      <c r="M75" s="49" t="s">
        <v>153</v>
      </c>
      <c r="N75" s="49" t="s">
        <v>163</v>
      </c>
      <c r="O75" s="56" t="s">
        <v>163</v>
      </c>
      <c r="P75" s="70" t="s">
        <v>163</v>
      </c>
      <c r="Q75" s="70" t="s">
        <v>163</v>
      </c>
    </row>
    <row r="76" spans="1:17" ht="12.75">
      <c r="A76" s="13" t="s">
        <v>56</v>
      </c>
      <c r="B76" s="23">
        <v>0.029121807514622896</v>
      </c>
      <c r="C76" s="23">
        <v>0.020499658324343025</v>
      </c>
      <c r="D76" s="23">
        <v>0.02219772169581303</v>
      </c>
      <c r="E76" s="23">
        <v>0.026679878062465193</v>
      </c>
      <c r="F76" s="23">
        <v>0.027081122879052653</v>
      </c>
      <c r="G76" s="23">
        <v>0.016419392386472827</v>
      </c>
      <c r="H76" s="23">
        <v>0.014911515185286727</v>
      </c>
      <c r="I76" s="23">
        <v>0.013803786546004162</v>
      </c>
      <c r="J76" s="51">
        <v>0.011385298887838789</v>
      </c>
      <c r="K76" s="51">
        <v>0.013140514989164603</v>
      </c>
      <c r="L76" s="51">
        <v>0.01776648291601105</v>
      </c>
      <c r="M76" s="51">
        <v>0.029947960943105808</v>
      </c>
      <c r="N76" s="51">
        <v>0</v>
      </c>
      <c r="O76" s="59">
        <v>0.08477249419593157</v>
      </c>
      <c r="P76" s="85">
        <v>0.07615804502757324</v>
      </c>
      <c r="Q76" s="85">
        <v>0.07904753490712539</v>
      </c>
    </row>
    <row r="77" spans="1:17" ht="12.75">
      <c r="A77" s="13" t="s">
        <v>57</v>
      </c>
      <c r="B77" s="23">
        <v>0.08557724998915937</v>
      </c>
      <c r="C77" s="23">
        <v>0.049173536875699156</v>
      </c>
      <c r="D77" s="23">
        <v>0.04446037340335195</v>
      </c>
      <c r="E77" s="23">
        <v>0.053969330452734034</v>
      </c>
      <c r="F77" s="23">
        <v>0.05728629893727169</v>
      </c>
      <c r="G77" s="23">
        <v>0.037593486035090336</v>
      </c>
      <c r="H77" s="23">
        <v>0.03390201921107455</v>
      </c>
      <c r="I77" s="23">
        <v>0.03196128179090237</v>
      </c>
      <c r="J77" s="51">
        <v>0.027155217868508226</v>
      </c>
      <c r="K77" s="51">
        <v>0.030693022933352975</v>
      </c>
      <c r="L77" s="51">
        <v>0.039347685529706515</v>
      </c>
      <c r="M77" s="51">
        <v>0.0769560397508761</v>
      </c>
      <c r="N77" s="51">
        <v>0</v>
      </c>
      <c r="O77" s="59">
        <v>0.31436693841697944</v>
      </c>
      <c r="P77" s="85">
        <v>0.2688720195235161</v>
      </c>
      <c r="Q77" s="85">
        <v>0.24505348405792185</v>
      </c>
    </row>
    <row r="78" spans="1:17" ht="12.75">
      <c r="A78" s="13" t="s">
        <v>58</v>
      </c>
      <c r="B78" s="23">
        <v>0.03802451157999674</v>
      </c>
      <c r="C78" s="23">
        <v>0.02685766491367809</v>
      </c>
      <c r="D78" s="23">
        <v>0.0286023214860399</v>
      </c>
      <c r="E78" s="23">
        <v>0.03557742511457615</v>
      </c>
      <c r="F78" s="23">
        <v>0.03645185449176102</v>
      </c>
      <c r="G78" s="23">
        <v>0.022197279652266592</v>
      </c>
      <c r="H78" s="23">
        <v>0.019730440133030228</v>
      </c>
      <c r="I78" s="23">
        <v>0.018278550583167356</v>
      </c>
      <c r="J78" s="51">
        <v>0.014674503510471065</v>
      </c>
      <c r="K78" s="51">
        <v>0.017359748125930326</v>
      </c>
      <c r="L78" s="51">
        <v>0.023928512966972713</v>
      </c>
      <c r="M78" s="51">
        <v>0.04377842043798752</v>
      </c>
      <c r="N78" s="51">
        <v>0</v>
      </c>
      <c r="O78" s="59">
        <v>0.11365681503177714</v>
      </c>
      <c r="P78" s="85">
        <v>0.09767917367400974</v>
      </c>
      <c r="Q78" s="85">
        <v>0.10391451488676878</v>
      </c>
    </row>
    <row r="79" spans="1:17" ht="12.75">
      <c r="A79" s="13" t="s">
        <v>59</v>
      </c>
      <c r="B79" s="23">
        <v>1.0855759627417183</v>
      </c>
      <c r="C79" s="23">
        <v>0.5524393925517372</v>
      </c>
      <c r="D79" s="23">
        <v>0.6749097403989931</v>
      </c>
      <c r="E79" s="23">
        <v>0.8354348607586041</v>
      </c>
      <c r="F79" s="23">
        <v>0.7680501740630103</v>
      </c>
      <c r="G79" s="23">
        <v>0.49540616220089384</v>
      </c>
      <c r="H79" s="23">
        <v>0.4444381214933968</v>
      </c>
      <c r="I79" s="23">
        <v>0.40546680637478283</v>
      </c>
      <c r="J79" s="51">
        <v>0.3449183509322227</v>
      </c>
      <c r="K79" s="51">
        <v>0.3416037411457259</v>
      </c>
      <c r="L79" s="51">
        <v>0.4175567954203703</v>
      </c>
      <c r="M79" s="51">
        <v>0.5201444086625205</v>
      </c>
      <c r="N79" s="51">
        <v>0</v>
      </c>
      <c r="O79" s="59">
        <v>1.4922993499869597</v>
      </c>
      <c r="P79" s="85">
        <v>1.6390831618456814</v>
      </c>
      <c r="Q79" s="85">
        <v>2.000183361077748</v>
      </c>
    </row>
    <row r="80" spans="1:17" ht="12.75">
      <c r="A80" s="13" t="s">
        <v>60</v>
      </c>
      <c r="B80" s="23">
        <v>0.2221513352029479</v>
      </c>
      <c r="C80" s="23">
        <v>0.1381946942903885</v>
      </c>
      <c r="D80" s="23">
        <v>0.16920399501249456</v>
      </c>
      <c r="E80" s="23">
        <v>0.19091494761783284</v>
      </c>
      <c r="F80" s="23">
        <v>0.19125628592925814</v>
      </c>
      <c r="G80" s="23">
        <v>0.12257047935231834</v>
      </c>
      <c r="H80" s="23">
        <v>0.11221497781978254</v>
      </c>
      <c r="I80" s="23">
        <v>0.10433534438289188</v>
      </c>
      <c r="J80" s="51">
        <v>0.09048799248650315</v>
      </c>
      <c r="K80" s="51">
        <v>0.09057384746390092</v>
      </c>
      <c r="L80" s="51">
        <v>0.12520485817216545</v>
      </c>
      <c r="M80" s="51">
        <v>0.18427251452669102</v>
      </c>
      <c r="N80" s="51">
        <v>0</v>
      </c>
      <c r="O80" s="59">
        <v>76.27222453089537</v>
      </c>
      <c r="P80" s="85">
        <v>28.95698004795251</v>
      </c>
      <c r="Q80" s="85">
        <v>19.404498593140794</v>
      </c>
    </row>
    <row r="81" spans="1:17" ht="12.75">
      <c r="A81" s="16" t="s">
        <v>61</v>
      </c>
      <c r="B81" s="25" t="s">
        <v>74</v>
      </c>
      <c r="C81" s="25" t="s">
        <v>80</v>
      </c>
      <c r="D81" s="25" t="s">
        <v>86</v>
      </c>
      <c r="E81" s="25" t="s">
        <v>92</v>
      </c>
      <c r="F81" s="25" t="s">
        <v>98</v>
      </c>
      <c r="G81" s="25" t="s">
        <v>104</v>
      </c>
      <c r="H81" s="25" t="s">
        <v>153</v>
      </c>
      <c r="I81" s="25" t="s">
        <v>153</v>
      </c>
      <c r="J81" s="51" t="s">
        <v>153</v>
      </c>
      <c r="K81" s="51" t="s">
        <v>153</v>
      </c>
      <c r="L81" s="51" t="s">
        <v>153</v>
      </c>
      <c r="M81" s="49" t="s">
        <v>153</v>
      </c>
      <c r="N81" s="49" t="s">
        <v>163</v>
      </c>
      <c r="O81" s="56" t="s">
        <v>163</v>
      </c>
      <c r="P81" s="70" t="s">
        <v>163</v>
      </c>
      <c r="Q81" s="70" t="s">
        <v>163</v>
      </c>
    </row>
    <row r="82" spans="1:17" ht="12.75">
      <c r="A82" s="13" t="s">
        <v>62</v>
      </c>
      <c r="B82" s="23">
        <v>0.031139320459089785</v>
      </c>
      <c r="C82" s="23">
        <v>0.019949352200828</v>
      </c>
      <c r="D82" s="23">
        <v>0.021552207651268983</v>
      </c>
      <c r="E82" s="23">
        <v>0.0250322228464038</v>
      </c>
      <c r="F82" s="23">
        <v>0.02505780112798897</v>
      </c>
      <c r="G82" s="23">
        <v>0.015138232468029592</v>
      </c>
      <c r="H82" s="23">
        <v>0.014431009536357661</v>
      </c>
      <c r="I82" s="23">
        <v>0.014093289863971499</v>
      </c>
      <c r="J82" s="51">
        <v>0.011256967069001816</v>
      </c>
      <c r="K82" s="51">
        <v>0.012072609727345014</v>
      </c>
      <c r="L82" s="51">
        <v>0.016687604913561305</v>
      </c>
      <c r="M82" s="51">
        <v>0.027374233110591544</v>
      </c>
      <c r="N82" s="51">
        <v>0.022427446936689625</v>
      </c>
      <c r="O82" s="59">
        <v>0.026483747986629103</v>
      </c>
      <c r="P82" s="85">
        <v>0.029297912917994065</v>
      </c>
      <c r="Q82" s="85">
        <v>0.03201422839403559</v>
      </c>
    </row>
    <row r="83" spans="1:17" ht="12.75">
      <c r="A83" s="13" t="s">
        <v>63</v>
      </c>
      <c r="B83" s="23">
        <v>0.09150590704515818</v>
      </c>
      <c r="C83" s="23">
        <v>0.047853490559343966</v>
      </c>
      <c r="D83" s="23">
        <v>0.04316745713695198</v>
      </c>
      <c r="E83" s="23">
        <v>0.05063637485902426</v>
      </c>
      <c r="F83" s="23">
        <v>0.053006246917443</v>
      </c>
      <c r="G83" s="23">
        <v>0.03466016996778003</v>
      </c>
      <c r="H83" s="23">
        <v>0.03280956740194542</v>
      </c>
      <c r="I83" s="23">
        <v>0.03263159765634393</v>
      </c>
      <c r="J83" s="51">
        <v>0.026849132052552856</v>
      </c>
      <c r="K83" s="51">
        <v>0.02819865793177546</v>
      </c>
      <c r="L83" s="51">
        <v>0.036958278883157836</v>
      </c>
      <c r="M83" s="51">
        <v>0.07034243751721554</v>
      </c>
      <c r="N83" s="51">
        <v>0.05948916481731881</v>
      </c>
      <c r="O83" s="59">
        <v>0.09821127538279982</v>
      </c>
      <c r="P83" s="85">
        <v>0.1034347587471966</v>
      </c>
      <c r="Q83" s="85">
        <v>0.09924658898727148</v>
      </c>
    </row>
    <row r="84" spans="1:17" ht="12.75">
      <c r="A84" s="13" t="s">
        <v>64</v>
      </c>
      <c r="B84" s="23">
        <v>0.04065878983628814</v>
      </c>
      <c r="C84" s="23">
        <v>0.026136680337668805</v>
      </c>
      <c r="D84" s="23">
        <v>0.027770560439622</v>
      </c>
      <c r="E84" s="23">
        <v>0.033380288758599545</v>
      </c>
      <c r="F84" s="23">
        <v>0.03372841387265592</v>
      </c>
      <c r="G84" s="23">
        <v>0.0204652871205339</v>
      </c>
      <c r="H84" s="23">
        <v>0.019094650421389633</v>
      </c>
      <c r="I84" s="23">
        <v>0.018661901993581084</v>
      </c>
      <c r="J84" s="51">
        <v>0.014509096721893926</v>
      </c>
      <c r="K84" s="51">
        <v>0.015948953618802542</v>
      </c>
      <c r="L84" s="51">
        <v>0.022475442801457</v>
      </c>
      <c r="M84" s="51">
        <v>0.040016102884588345</v>
      </c>
      <c r="N84" s="51">
        <v>0.03239959277590792</v>
      </c>
      <c r="O84" s="59">
        <v>0.0355074894848259</v>
      </c>
      <c r="P84" s="85">
        <v>0.03757706652221225</v>
      </c>
      <c r="Q84" s="85">
        <v>0.04208534797383735</v>
      </c>
    </row>
    <row r="85" spans="1:17" ht="12.75">
      <c r="A85" s="13" t="s">
        <v>65</v>
      </c>
      <c r="B85" s="23">
        <v>1.1607829551625624</v>
      </c>
      <c r="C85" s="23">
        <v>0.5376093512026512</v>
      </c>
      <c r="D85" s="23">
        <v>0.6552832344810771</v>
      </c>
      <c r="E85" s="23">
        <v>0.7838413488697702</v>
      </c>
      <c r="F85" s="23">
        <v>0.7106665629760429</v>
      </c>
      <c r="G85" s="23">
        <v>0.45675098523560803</v>
      </c>
      <c r="H85" s="23">
        <v>0.4301166373703269</v>
      </c>
      <c r="I85" s="23">
        <v>0.41397055897773066</v>
      </c>
      <c r="J85" s="51">
        <v>0.34103053035224107</v>
      </c>
      <c r="K85" s="51">
        <v>0.31384223918575066</v>
      </c>
      <c r="L85" s="51">
        <v>0.3922004633043236</v>
      </c>
      <c r="M85" s="51">
        <v>0.4754431969825453</v>
      </c>
      <c r="N85" s="51">
        <v>0.37393637551112346</v>
      </c>
      <c r="O85" s="59">
        <v>0.4662087659508997</v>
      </c>
      <c r="P85" s="85">
        <v>0.6305534198484053</v>
      </c>
      <c r="Q85" s="85">
        <v>0.8100736730971819</v>
      </c>
    </row>
    <row r="86" spans="1:17" ht="12.75">
      <c r="A86" s="13" t="s">
        <v>66</v>
      </c>
      <c r="B86" s="23">
        <v>0.2375416297160031</v>
      </c>
      <c r="C86" s="23">
        <v>0.13448490628797188</v>
      </c>
      <c r="D86" s="23">
        <v>0.16428351007848768</v>
      </c>
      <c r="E86" s="23">
        <v>0.17912471347470332</v>
      </c>
      <c r="F86" s="23">
        <v>0.17696688570473318</v>
      </c>
      <c r="G86" s="23">
        <v>0.11300664278428942</v>
      </c>
      <c r="H86" s="23">
        <v>0.10859898507411855</v>
      </c>
      <c r="I86" s="23">
        <v>0.10652354312672536</v>
      </c>
      <c r="J86" s="51">
        <v>0.08946803782627871</v>
      </c>
      <c r="K86" s="51">
        <v>0.08321307900317458</v>
      </c>
      <c r="L86" s="51">
        <v>0.11760173447456208</v>
      </c>
      <c r="M86" s="51">
        <v>0.1684361342033117</v>
      </c>
      <c r="N86" s="51">
        <v>0.1412967912252853</v>
      </c>
      <c r="O86" s="59">
        <v>0.17156662255996696</v>
      </c>
      <c r="P86" s="85">
        <v>0.2044275795177589</v>
      </c>
      <c r="Q86" s="85">
        <v>0.22305946661539364</v>
      </c>
    </row>
    <row r="87" spans="1:17" ht="12.75">
      <c r="A87" s="17" t="s">
        <v>67</v>
      </c>
      <c r="B87" s="24">
        <v>0.13381802075301696</v>
      </c>
      <c r="C87" s="24">
        <v>0.10088360373852091</v>
      </c>
      <c r="D87" s="24">
        <v>0.11559437766237024</v>
      </c>
      <c r="E87" s="24">
        <v>0.17588831525625154</v>
      </c>
      <c r="F87" s="24">
        <v>0.2668051496423082</v>
      </c>
      <c r="G87" s="24">
        <v>0.20680271768156422</v>
      </c>
      <c r="H87" s="24">
        <v>0.15277797874389423</v>
      </c>
      <c r="I87" s="24">
        <v>0.13928978480739843</v>
      </c>
      <c r="J87" s="24">
        <v>0.12219131048763963</v>
      </c>
      <c r="K87" s="24">
        <v>0.12239899978237333</v>
      </c>
      <c r="L87" s="24">
        <v>0.12701670812047022</v>
      </c>
      <c r="M87" s="24">
        <v>0.19083883665771717</v>
      </c>
      <c r="N87" s="24">
        <v>0.16279618336557128</v>
      </c>
      <c r="O87" s="60">
        <v>0.19024766094773168</v>
      </c>
      <c r="P87" s="71">
        <v>0.11880597740955644</v>
      </c>
      <c r="Q87" s="71">
        <v>0.09705940114244378</v>
      </c>
    </row>
    <row r="88" spans="1:17" ht="12.75">
      <c r="A88" s="26" t="s">
        <v>106</v>
      </c>
      <c r="H88" s="26">
        <v>52206.34090909091</v>
      </c>
      <c r="I88" s="26">
        <v>63045.28571428572</v>
      </c>
      <c r="J88" s="26">
        <v>85456.45238095238</v>
      </c>
      <c r="K88" s="26">
        <v>84494.97435897436</v>
      </c>
      <c r="L88" s="26">
        <v>75172.24390243902</v>
      </c>
      <c r="M88" s="26">
        <v>227628.66666666666</v>
      </c>
      <c r="N88" s="26">
        <v>178809.58823529413</v>
      </c>
      <c r="O88" s="61">
        <v>320447.23529411765</v>
      </c>
      <c r="P88" s="86">
        <v>404337.7428571429</v>
      </c>
      <c r="Q88" s="86">
        <v>465204.28571428574</v>
      </c>
    </row>
    <row r="89" spans="1:17" ht="12.75">
      <c r="A89" s="26" t="s">
        <v>7</v>
      </c>
      <c r="H89" s="26">
        <v>321394.38636363635</v>
      </c>
      <c r="I89" s="26">
        <v>369105.0714285714</v>
      </c>
      <c r="J89" s="26">
        <v>447500.64285714284</v>
      </c>
      <c r="K89" s="26">
        <v>484629.5641025641</v>
      </c>
      <c r="L89" s="26">
        <v>493670.0487804878</v>
      </c>
      <c r="M89" s="26">
        <v>992871.4761904762</v>
      </c>
      <c r="N89" s="26">
        <v>714055.4705882353</v>
      </c>
      <c r="O89" s="61">
        <v>827829.5588235294</v>
      </c>
      <c r="P89" s="86">
        <v>1028522.8</v>
      </c>
      <c r="Q89" s="86">
        <v>1253814.8285714285</v>
      </c>
    </row>
    <row r="90" spans="1:17" ht="12.75">
      <c r="A90" s="26" t="s">
        <v>107</v>
      </c>
      <c r="H90" s="26">
        <v>242897.63636363635</v>
      </c>
      <c r="I90" s="26">
        <v>278744.61904761905</v>
      </c>
      <c r="J90" s="26">
        <v>347195.9761904762</v>
      </c>
      <c r="K90" s="26">
        <v>366841.8461538461</v>
      </c>
      <c r="L90" s="26">
        <v>366540.9756097561</v>
      </c>
      <c r="M90" s="26">
        <v>679203.9523809524</v>
      </c>
      <c r="N90" s="26">
        <v>494279.0882352941</v>
      </c>
      <c r="O90" s="61">
        <v>617448.0294117647</v>
      </c>
      <c r="P90" s="86">
        <v>801913.8857142857</v>
      </c>
      <c r="Q90" s="86">
        <v>953774.0857142857</v>
      </c>
    </row>
    <row r="91" spans="1:17" ht="12.75">
      <c r="A91" s="26" t="s">
        <v>9</v>
      </c>
      <c r="H91" s="26">
        <v>10783.227272727272</v>
      </c>
      <c r="I91" s="26">
        <v>12565.880952380952</v>
      </c>
      <c r="J91" s="26">
        <v>14771.404761904761</v>
      </c>
      <c r="K91" s="26">
        <v>18642.30769230769</v>
      </c>
      <c r="L91" s="26">
        <v>21005</v>
      </c>
      <c r="M91" s="26">
        <v>57165.80952380953</v>
      </c>
      <c r="N91" s="26">
        <v>42826.64705882353</v>
      </c>
      <c r="O91" s="61">
        <v>47026.205882352944</v>
      </c>
      <c r="P91" s="86">
        <v>47789.08571428571</v>
      </c>
      <c r="Q91" s="86">
        <v>49550.94285714286</v>
      </c>
    </row>
    <row r="92" spans="1:17" ht="12.75">
      <c r="A92" s="26" t="s">
        <v>108</v>
      </c>
      <c r="H92" s="26">
        <v>42708</v>
      </c>
      <c r="I92" s="26">
        <v>48833.380952380954</v>
      </c>
      <c r="J92" s="26">
        <v>56305.02380952381</v>
      </c>
      <c r="K92" s="26">
        <v>70310.38461538461</v>
      </c>
      <c r="L92" s="26">
        <v>70051.43902439025</v>
      </c>
      <c r="M92" s="26">
        <v>161361.42857142858</v>
      </c>
      <c r="N92" s="26">
        <v>113339.0294117647</v>
      </c>
      <c r="O92" s="61">
        <v>127787.26470588235</v>
      </c>
      <c r="P92" s="86">
        <v>147404.62857142856</v>
      </c>
      <c r="Q92" s="86">
        <v>179951.62857142856</v>
      </c>
    </row>
    <row r="93" spans="1:17" ht="12.75">
      <c r="A93" s="26" t="s">
        <v>109</v>
      </c>
      <c r="H93" s="26">
        <v>278686.38636363635</v>
      </c>
      <c r="I93" s="26">
        <v>320271.6904761905</v>
      </c>
      <c r="J93" s="26">
        <v>391195.61904761905</v>
      </c>
      <c r="K93" s="26">
        <v>414319.1794871795</v>
      </c>
      <c r="L93" s="26">
        <v>423618.60975609755</v>
      </c>
      <c r="M93" s="26">
        <v>831510.0476190476</v>
      </c>
      <c r="N93" s="26">
        <v>600716.4411764706</v>
      </c>
      <c r="O93" s="61">
        <v>700042.2941176471</v>
      </c>
      <c r="P93" s="86">
        <v>881118.1714285715</v>
      </c>
      <c r="Q93" s="86">
        <v>1073863.2</v>
      </c>
    </row>
    <row r="94" spans="1:17" ht="12.75">
      <c r="A94" s="26" t="s">
        <v>110</v>
      </c>
      <c r="H94" s="26">
        <v>90889.61363636363</v>
      </c>
      <c r="I94" s="26">
        <v>130571.97619047618</v>
      </c>
      <c r="J94" s="26">
        <v>148828.83333333334</v>
      </c>
      <c r="K94" s="26">
        <v>171867.07692307694</v>
      </c>
      <c r="L94" s="26">
        <v>188168.8536585366</v>
      </c>
      <c r="M94" s="26">
        <v>477928.95238095237</v>
      </c>
      <c r="N94" s="26">
        <v>382950.32352941175</v>
      </c>
      <c r="O94" s="61">
        <v>353808.79411764705</v>
      </c>
      <c r="P94" s="86">
        <v>399248.17142857146</v>
      </c>
      <c r="Q94" s="86">
        <v>487004.8</v>
      </c>
    </row>
    <row r="95" spans="1:17" ht="12.75">
      <c r="A95" s="31" t="s">
        <v>111</v>
      </c>
      <c r="H95" s="27">
        <v>38422.318181818184</v>
      </c>
      <c r="I95" s="27">
        <v>41353.09523809524</v>
      </c>
      <c r="J95" s="27">
        <v>40613.59523809524</v>
      </c>
      <c r="K95" s="27">
        <v>47643.461538461546</v>
      </c>
      <c r="L95" s="27">
        <v>51837.65853658537</v>
      </c>
      <c r="M95" s="27">
        <v>180867.90476190476</v>
      </c>
      <c r="N95" s="27">
        <v>95628.67647058824</v>
      </c>
      <c r="O95" s="56">
        <v>116137.94117647059</v>
      </c>
      <c r="P95" s="70">
        <v>108114.14285714286</v>
      </c>
      <c r="Q95" s="70">
        <v>133932.2</v>
      </c>
    </row>
    <row r="96" spans="1:17" ht="12.75">
      <c r="A96" s="32" t="s">
        <v>112</v>
      </c>
      <c r="H96" s="26">
        <v>29965.43181818182</v>
      </c>
      <c r="I96" s="26">
        <v>31674.95238095238</v>
      </c>
      <c r="J96" s="26">
        <v>31442.52380952381</v>
      </c>
      <c r="K96" s="26">
        <v>36867.53846153846</v>
      </c>
      <c r="L96" s="26">
        <v>39653.85365853659</v>
      </c>
      <c r="M96" s="26">
        <v>110725.14285714286</v>
      </c>
      <c r="N96" s="26">
        <v>71134.14705882352</v>
      </c>
      <c r="O96" s="61">
        <v>83987.29411764706</v>
      </c>
      <c r="P96" s="86">
        <v>81904.94285714286</v>
      </c>
      <c r="Q96" s="86">
        <v>86725.91428571429</v>
      </c>
    </row>
    <row r="97" spans="1:17" ht="12.75">
      <c r="A97" s="32" t="s">
        <v>113</v>
      </c>
      <c r="H97" s="26">
        <v>690.0681818181819</v>
      </c>
      <c r="I97" s="26">
        <v>1077.7619047619048</v>
      </c>
      <c r="J97" s="26">
        <v>1005.4761904761905</v>
      </c>
      <c r="K97" s="26">
        <v>970.2051282051282</v>
      </c>
      <c r="L97" s="26">
        <v>1239.4146341463415</v>
      </c>
      <c r="M97" s="26">
        <v>3448.0476190476193</v>
      </c>
      <c r="N97" s="26">
        <v>1565.2941176470588</v>
      </c>
      <c r="O97" s="61">
        <v>1422.2941176470588</v>
      </c>
      <c r="P97" s="86">
        <v>49.65714285714286</v>
      </c>
      <c r="Q97" s="86">
        <v>44.2</v>
      </c>
    </row>
    <row r="98" spans="1:17" ht="12.75">
      <c r="A98" s="32" t="s">
        <v>114</v>
      </c>
      <c r="H98" s="26">
        <v>6620.113636363636</v>
      </c>
      <c r="I98" s="26">
        <v>7450.4047619047615</v>
      </c>
      <c r="J98" s="26">
        <v>6603.809523809524</v>
      </c>
      <c r="K98" s="26">
        <v>9148.615384615385</v>
      </c>
      <c r="L98" s="26">
        <v>8628.634146341463</v>
      </c>
      <c r="M98" s="26">
        <v>29356.04761904762</v>
      </c>
      <c r="N98" s="26">
        <v>22749.352941176472</v>
      </c>
      <c r="O98" s="61">
        <v>37524.91176470588</v>
      </c>
      <c r="P98" s="86">
        <v>44771.54285714286</v>
      </c>
      <c r="Q98" s="86">
        <v>43978.57142857143</v>
      </c>
    </row>
    <row r="99" spans="1:17" ht="12.75">
      <c r="A99" s="32" t="s">
        <v>115</v>
      </c>
      <c r="H99" s="26">
        <v>21597.090909090908</v>
      </c>
      <c r="I99" s="26">
        <v>22204.619047619046</v>
      </c>
      <c r="J99" s="26">
        <v>22925.833333333332</v>
      </c>
      <c r="K99" s="26">
        <v>25395.71794871795</v>
      </c>
      <c r="L99" s="26">
        <v>28312.60975609756</v>
      </c>
      <c r="M99" s="26">
        <v>73736.80952380953</v>
      </c>
      <c r="N99" s="26">
        <v>43824.617647058825</v>
      </c>
      <c r="O99" s="61">
        <v>42469.617647058825</v>
      </c>
      <c r="P99" s="86">
        <v>34611.65714285714</v>
      </c>
      <c r="Q99" s="86">
        <v>39255.31428571429</v>
      </c>
    </row>
    <row r="100" spans="1:17" ht="12.75">
      <c r="A100" s="32" t="s">
        <v>116</v>
      </c>
      <c r="H100" s="26">
        <v>373.25</v>
      </c>
      <c r="I100" s="26">
        <v>484.35714285714283</v>
      </c>
      <c r="J100" s="26">
        <v>482.2857142857143</v>
      </c>
      <c r="K100" s="26">
        <v>936.7692307692307</v>
      </c>
      <c r="L100" s="26">
        <v>1016.6585365853658</v>
      </c>
      <c r="M100" s="26">
        <v>1580</v>
      </c>
      <c r="N100" s="26">
        <v>1399.0294117647059</v>
      </c>
      <c r="O100" s="61">
        <v>1367.1470588235295</v>
      </c>
      <c r="P100" s="86">
        <v>1774.1714285714286</v>
      </c>
      <c r="Q100" s="86">
        <v>2140.5714285714284</v>
      </c>
    </row>
    <row r="101" spans="1:17" ht="12.75">
      <c r="A101" s="32" t="s">
        <v>117</v>
      </c>
      <c r="H101" s="26">
        <v>327.29545454545456</v>
      </c>
      <c r="I101" s="26">
        <v>89.57142857142857</v>
      </c>
      <c r="J101" s="26">
        <v>5.4523809523809526</v>
      </c>
      <c r="K101" s="26">
        <v>6.282051282051282</v>
      </c>
      <c r="L101" s="26">
        <v>2.317073170731707</v>
      </c>
      <c r="M101" s="26">
        <v>1</v>
      </c>
      <c r="N101" s="26">
        <v>2.1470588235294117</v>
      </c>
      <c r="O101" s="61">
        <v>1.5</v>
      </c>
      <c r="P101" s="86">
        <v>0</v>
      </c>
      <c r="Q101" s="86">
        <v>0</v>
      </c>
    </row>
    <row r="102" spans="1:17" ht="12.75">
      <c r="A102" s="32" t="s">
        <v>118</v>
      </c>
      <c r="H102" s="26">
        <v>357.6136363636364</v>
      </c>
      <c r="I102" s="26">
        <v>368.23809523809524</v>
      </c>
      <c r="J102" s="26">
        <v>419.6666666666667</v>
      </c>
      <c r="K102" s="26">
        <v>409.94871794871796</v>
      </c>
      <c r="L102" s="26">
        <v>454.219512195122</v>
      </c>
      <c r="M102" s="26">
        <v>2603.2380952380954</v>
      </c>
      <c r="N102" s="26">
        <v>1593.7058823529412</v>
      </c>
      <c r="O102" s="61">
        <v>1201.8235294117646</v>
      </c>
      <c r="P102" s="86">
        <v>697.9142857142857</v>
      </c>
      <c r="Q102" s="86">
        <v>1307.2571428571428</v>
      </c>
    </row>
    <row r="103" spans="1:17" ht="12.75">
      <c r="A103" s="26" t="s">
        <v>119</v>
      </c>
      <c r="H103" s="26">
        <v>641.0681818181819</v>
      </c>
      <c r="I103" s="26">
        <v>448.6190476190476</v>
      </c>
      <c r="J103" s="26">
        <v>527.452380952381</v>
      </c>
      <c r="K103" s="26">
        <v>574.2564102564103</v>
      </c>
      <c r="L103" s="26">
        <v>504.4878048780488</v>
      </c>
      <c r="M103" s="26">
        <v>864.4761904761905</v>
      </c>
      <c r="N103" s="26">
        <v>793.7352941176471</v>
      </c>
      <c r="O103" s="61">
        <v>992</v>
      </c>
      <c r="P103" s="86">
        <v>1840.1714285714286</v>
      </c>
      <c r="Q103" s="86">
        <v>2804.114285714286</v>
      </c>
    </row>
    <row r="104" spans="1:17" ht="12.75">
      <c r="A104" s="26" t="s">
        <v>120</v>
      </c>
      <c r="H104" s="26">
        <v>7394.818181818182</v>
      </c>
      <c r="I104" s="26">
        <v>8501.119047619048</v>
      </c>
      <c r="J104" s="26">
        <v>8103.761904761905</v>
      </c>
      <c r="K104" s="26">
        <v>9910.410256410256</v>
      </c>
      <c r="L104" s="26">
        <v>11397.707317073171</v>
      </c>
      <c r="M104" s="26">
        <v>68995.61904761905</v>
      </c>
      <c r="N104" s="26">
        <v>23501.882352941175</v>
      </c>
      <c r="O104" s="61">
        <v>30697.823529411766</v>
      </c>
      <c r="P104" s="86">
        <v>24164.885714285716</v>
      </c>
      <c r="Q104" s="86">
        <v>44220.45714285714</v>
      </c>
    </row>
    <row r="105" spans="1:17" ht="12.75">
      <c r="A105" s="26" t="s">
        <v>121</v>
      </c>
      <c r="H105" s="26">
        <v>421</v>
      </c>
      <c r="I105" s="26">
        <v>728.4047619047619</v>
      </c>
      <c r="J105" s="26">
        <v>539.8571428571429</v>
      </c>
      <c r="K105" s="26">
        <v>291.2564102564103</v>
      </c>
      <c r="L105" s="26">
        <v>281.609756097561</v>
      </c>
      <c r="M105" s="26">
        <v>282.6666666666667</v>
      </c>
      <c r="N105" s="26">
        <v>198.91176470588235</v>
      </c>
      <c r="O105" s="61">
        <v>460.8235294117647</v>
      </c>
      <c r="P105" s="86">
        <v>204.14285714285714</v>
      </c>
      <c r="Q105" s="86">
        <v>181.71428571428572</v>
      </c>
    </row>
    <row r="106" spans="1:17" ht="12.75">
      <c r="A106" s="31" t="s">
        <v>122</v>
      </c>
      <c r="H106" s="27">
        <v>31471.5</v>
      </c>
      <c r="I106" s="27">
        <v>33474.28571428572</v>
      </c>
      <c r="J106" s="27">
        <v>33016.54761904762</v>
      </c>
      <c r="K106" s="27">
        <v>38512.92307692308</v>
      </c>
      <c r="L106" s="27">
        <v>38764.95121951219</v>
      </c>
      <c r="M106" s="27">
        <v>118011.71428571428</v>
      </c>
      <c r="N106" s="27">
        <v>71298</v>
      </c>
      <c r="O106" s="56">
        <v>102209.41176470586</v>
      </c>
      <c r="P106" s="70">
        <v>81555.71428571429</v>
      </c>
      <c r="Q106" s="70">
        <v>99005</v>
      </c>
    </row>
    <row r="107" spans="1:17" ht="12.75">
      <c r="A107" s="33" t="s">
        <v>13</v>
      </c>
      <c r="H107" s="26">
        <v>8812.75</v>
      </c>
      <c r="I107" s="26">
        <v>9784.714285714286</v>
      </c>
      <c r="J107" s="26">
        <v>9762.119047619048</v>
      </c>
      <c r="K107" s="26">
        <v>10532.102564102564</v>
      </c>
      <c r="L107" s="26">
        <v>11459.756097560976</v>
      </c>
      <c r="M107" s="26">
        <v>47688.666666666664</v>
      </c>
      <c r="N107" s="26">
        <v>27484</v>
      </c>
      <c r="O107" s="61">
        <v>29226.176470588234</v>
      </c>
      <c r="P107" s="86">
        <v>22232.2</v>
      </c>
      <c r="Q107" s="86">
        <v>23485.314285714285</v>
      </c>
    </row>
    <row r="108" spans="1:17" ht="12.75">
      <c r="A108" s="33" t="s">
        <v>123</v>
      </c>
      <c r="H108" s="26">
        <v>7816.090909090909</v>
      </c>
      <c r="I108" s="26">
        <v>8443.809523809523</v>
      </c>
      <c r="J108" s="26">
        <v>8397.714285714286</v>
      </c>
      <c r="K108" s="26">
        <v>9060.846153846154</v>
      </c>
      <c r="L108" s="26">
        <v>9557.90243902439</v>
      </c>
      <c r="M108" s="26">
        <v>36975.80952380953</v>
      </c>
      <c r="N108" s="26">
        <v>21910.617647058825</v>
      </c>
      <c r="O108" s="61">
        <v>3145.470588235294</v>
      </c>
      <c r="P108" s="86">
        <v>3599.457142857143</v>
      </c>
      <c r="Q108" s="86">
        <v>3582.057142857143</v>
      </c>
    </row>
    <row r="109" spans="1:17" ht="12.75">
      <c r="A109" s="33" t="s">
        <v>124</v>
      </c>
      <c r="H109" s="26">
        <v>4.454545454545454</v>
      </c>
      <c r="I109" s="26">
        <v>6.619047619047619</v>
      </c>
      <c r="J109" s="26">
        <v>6.619047619047619</v>
      </c>
      <c r="K109" s="26">
        <v>11.666666666666666</v>
      </c>
      <c r="L109" s="26">
        <v>85.97560975609755</v>
      </c>
      <c r="M109" s="26">
        <v>1041.047619047619</v>
      </c>
      <c r="N109" s="26">
        <v>920.1764705882352</v>
      </c>
      <c r="O109" s="61">
        <v>28.88235294117647</v>
      </c>
      <c r="P109" s="86">
        <v>1</v>
      </c>
      <c r="Q109" s="86">
        <v>1.0571428571428572</v>
      </c>
    </row>
    <row r="110" spans="1:17" ht="12.75">
      <c r="A110" s="33" t="s">
        <v>125</v>
      </c>
      <c r="H110" s="26">
        <v>141.13636363636363</v>
      </c>
      <c r="I110" s="26">
        <v>214.0952380952381</v>
      </c>
      <c r="J110" s="26">
        <v>144.92857142857142</v>
      </c>
      <c r="K110" s="26">
        <v>141.48717948717947</v>
      </c>
      <c r="L110" s="26">
        <v>86.3170731707317</v>
      </c>
      <c r="M110" s="26">
        <v>122.61904761904762</v>
      </c>
      <c r="N110" s="26">
        <v>175.44117647058823</v>
      </c>
      <c r="O110" s="61">
        <v>20.794117647058822</v>
      </c>
      <c r="P110" s="86">
        <v>11.8</v>
      </c>
      <c r="Q110" s="86">
        <v>36.51428571428571</v>
      </c>
    </row>
    <row r="111" spans="1:17" ht="12.75">
      <c r="A111" s="33" t="s">
        <v>126</v>
      </c>
      <c r="H111" s="26">
        <v>686.9318181818181</v>
      </c>
      <c r="I111" s="26">
        <v>877.3095238095239</v>
      </c>
      <c r="J111" s="26">
        <v>1010.952380952381</v>
      </c>
      <c r="K111" s="26">
        <v>1025.1025641025642</v>
      </c>
      <c r="L111" s="26">
        <v>1216.3902439024391</v>
      </c>
      <c r="M111" s="26">
        <v>3955.8571428571427</v>
      </c>
      <c r="N111" s="26">
        <v>1683.4411764705883</v>
      </c>
      <c r="O111" s="61">
        <v>1798.6176470588234</v>
      </c>
      <c r="P111" s="86">
        <v>1096</v>
      </c>
      <c r="Q111" s="86">
        <v>1371.057142857143</v>
      </c>
    </row>
    <row r="112" spans="1:17" ht="12.75">
      <c r="A112" s="33" t="s">
        <v>127</v>
      </c>
      <c r="H112" s="26">
        <v>39.25</v>
      </c>
      <c r="I112" s="26">
        <v>79.23809523809524</v>
      </c>
      <c r="J112" s="26">
        <v>74.28571428571429</v>
      </c>
      <c r="K112" s="26">
        <v>106.97435897435898</v>
      </c>
      <c r="L112" s="26">
        <v>306.9268292682927</v>
      </c>
      <c r="M112" s="26">
        <v>4952.285714285715</v>
      </c>
      <c r="N112" s="26">
        <v>2361.1176470588234</v>
      </c>
      <c r="O112" s="61">
        <v>4862.970588235294</v>
      </c>
      <c r="P112" s="86">
        <v>974.9714285714285</v>
      </c>
      <c r="Q112" s="86">
        <v>726.9142857142857</v>
      </c>
    </row>
    <row r="113" spans="1:17" ht="12.75">
      <c r="A113" s="33" t="s">
        <v>128</v>
      </c>
      <c r="H113" s="26">
        <v>19.045454545454547</v>
      </c>
      <c r="I113" s="26">
        <v>25.333333333333332</v>
      </c>
      <c r="J113" s="26">
        <v>43.523809523809526</v>
      </c>
      <c r="K113" s="26">
        <v>33.82051282051282</v>
      </c>
      <c r="L113" s="26">
        <v>15.292682926829269</v>
      </c>
      <c r="M113" s="26">
        <v>26.428571428571427</v>
      </c>
      <c r="N113" s="26">
        <v>20.58823529411765</v>
      </c>
      <c r="O113" s="61">
        <v>18.205882352941178</v>
      </c>
      <c r="P113" s="86">
        <v>26.771428571428572</v>
      </c>
      <c r="Q113" s="86">
        <v>9.6</v>
      </c>
    </row>
    <row r="114" spans="1:17" ht="12.75">
      <c r="A114" s="33" t="s">
        <v>129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61">
        <v>0</v>
      </c>
      <c r="P114" s="86">
        <v>0</v>
      </c>
      <c r="Q114" s="86">
        <v>0</v>
      </c>
    </row>
    <row r="115" spans="1:17" ht="12.75">
      <c r="A115" s="33" t="s">
        <v>130</v>
      </c>
      <c r="H115" s="26">
        <v>0.8636363636363636</v>
      </c>
      <c r="I115" s="26">
        <v>0.40476190476190477</v>
      </c>
      <c r="J115" s="26">
        <v>0.5</v>
      </c>
      <c r="K115" s="26">
        <v>0.5384615384615384</v>
      </c>
      <c r="L115" s="26">
        <v>0.8048780487804879</v>
      </c>
      <c r="M115" s="26">
        <v>1.7619047619047619</v>
      </c>
      <c r="N115" s="26">
        <v>0.9117647058823529</v>
      </c>
      <c r="O115" s="61">
        <v>1.4705882352941178</v>
      </c>
      <c r="P115" s="86">
        <v>1.3714285714285714</v>
      </c>
      <c r="Q115" s="86">
        <v>1.6</v>
      </c>
    </row>
    <row r="116" spans="1:17" ht="12.75">
      <c r="A116" s="33" t="s">
        <v>131</v>
      </c>
      <c r="H116" s="26">
        <v>104.97727272727273</v>
      </c>
      <c r="I116" s="26">
        <v>137.9047619047619</v>
      </c>
      <c r="J116" s="26">
        <v>83.5952380952381</v>
      </c>
      <c r="K116" s="26">
        <v>151.66666666666666</v>
      </c>
      <c r="L116" s="26">
        <v>190.14634146341464</v>
      </c>
      <c r="M116" s="26">
        <v>612.8571428571429</v>
      </c>
      <c r="N116" s="26">
        <v>411.70588235294116</v>
      </c>
      <c r="O116" s="61">
        <v>261.97058823529414</v>
      </c>
      <c r="P116" s="86">
        <v>268.0571428571429</v>
      </c>
      <c r="Q116" s="86">
        <v>302.0857142857143</v>
      </c>
    </row>
    <row r="117" spans="1:17" ht="12.75">
      <c r="A117" s="26" t="s">
        <v>132</v>
      </c>
      <c r="H117" s="26">
        <v>2656.568181818182</v>
      </c>
      <c r="I117" s="26">
        <v>2517.4761904761904</v>
      </c>
      <c r="J117" s="26">
        <v>1976.357142857143</v>
      </c>
      <c r="K117" s="26">
        <v>2700.3333333333335</v>
      </c>
      <c r="L117" s="26">
        <v>3085.8536585365855</v>
      </c>
      <c r="M117" s="26">
        <v>16026.714285714286</v>
      </c>
      <c r="N117" s="26">
        <v>5277.235294117647</v>
      </c>
      <c r="O117" s="61">
        <v>16547.529411764706</v>
      </c>
      <c r="P117" s="86">
        <v>6915.885714285714</v>
      </c>
      <c r="Q117" s="86">
        <v>8817.428571428572</v>
      </c>
    </row>
    <row r="118" spans="1:17" ht="12.75">
      <c r="A118" s="34" t="s">
        <v>16</v>
      </c>
      <c r="H118" s="26">
        <v>19755.545454545456</v>
      </c>
      <c r="I118" s="26">
        <v>20943.166666666668</v>
      </c>
      <c r="J118" s="26">
        <v>20968.95238095238</v>
      </c>
      <c r="K118" s="26">
        <v>24899.923076923078</v>
      </c>
      <c r="L118" s="26">
        <v>23861.09756097561</v>
      </c>
      <c r="M118" s="26">
        <v>52942.95238095238</v>
      </c>
      <c r="N118" s="26">
        <v>37744.08823529412</v>
      </c>
      <c r="O118" s="61">
        <v>42777.08823529412</v>
      </c>
      <c r="P118" s="86">
        <v>43769.828571428574</v>
      </c>
      <c r="Q118" s="86">
        <v>51691.42857142857</v>
      </c>
    </row>
    <row r="119" spans="1:17" ht="12.75">
      <c r="A119" s="34" t="s">
        <v>133</v>
      </c>
      <c r="H119" s="26">
        <v>8245</v>
      </c>
      <c r="I119" s="26">
        <v>9037.761904761905</v>
      </c>
      <c r="J119" s="26">
        <v>9209.761904761905</v>
      </c>
      <c r="K119" s="26">
        <v>11035.25641025641</v>
      </c>
      <c r="L119" s="26">
        <v>10437.975609756097</v>
      </c>
      <c r="M119" s="26">
        <v>22507.85714285714</v>
      </c>
      <c r="N119" s="26">
        <v>16165.64705882353</v>
      </c>
      <c r="O119" s="61">
        <v>18039.941176470587</v>
      </c>
      <c r="P119" s="86">
        <v>17295.714285714286</v>
      </c>
      <c r="Q119" s="86">
        <v>20718.514285714286</v>
      </c>
    </row>
    <row r="120" spans="1:17" ht="12.75">
      <c r="A120" s="34" t="s">
        <v>134</v>
      </c>
      <c r="H120" s="26">
        <v>10660.227272727272</v>
      </c>
      <c r="I120" s="26">
        <v>11343</v>
      </c>
      <c r="J120" s="26">
        <v>11225</v>
      </c>
      <c r="K120" s="26">
        <v>13020.48717948718</v>
      </c>
      <c r="L120" s="26">
        <v>12539.512195121952</v>
      </c>
      <c r="M120" s="26">
        <v>28361.904761904763</v>
      </c>
      <c r="N120" s="26">
        <v>20296.70588235294</v>
      </c>
      <c r="O120" s="61">
        <v>23097.617647058825</v>
      </c>
      <c r="P120" s="86">
        <v>24401.17142857143</v>
      </c>
      <c r="Q120" s="86">
        <v>28125.942857142858</v>
      </c>
    </row>
    <row r="121" spans="1:17" ht="12.75">
      <c r="A121" s="34" t="s">
        <v>135</v>
      </c>
      <c r="H121" s="26">
        <v>811.9090909090909</v>
      </c>
      <c r="I121" s="26">
        <v>516.0238095238095</v>
      </c>
      <c r="J121" s="26">
        <v>487.5952380952381</v>
      </c>
      <c r="K121" s="26">
        <v>778.9487179487179</v>
      </c>
      <c r="L121" s="26">
        <v>823.4878048780488</v>
      </c>
      <c r="M121" s="26">
        <v>1735.2857142857142</v>
      </c>
      <c r="N121" s="26">
        <v>1062.6470588235295</v>
      </c>
      <c r="O121" s="61">
        <v>1252.3235294117646</v>
      </c>
      <c r="P121" s="86">
        <v>1643.2571428571428</v>
      </c>
      <c r="Q121" s="86">
        <v>2252.9142857142856</v>
      </c>
    </row>
    <row r="122" spans="1:17" ht="12.75">
      <c r="A122" s="34" t="s">
        <v>136</v>
      </c>
      <c r="H122" s="26">
        <v>38.40909090909091</v>
      </c>
      <c r="I122" s="26">
        <v>46.38095238095238</v>
      </c>
      <c r="J122" s="26">
        <v>46.595238095238095</v>
      </c>
      <c r="K122" s="26">
        <v>65.23076923076923</v>
      </c>
      <c r="L122" s="26">
        <v>60.1219512195122</v>
      </c>
      <c r="M122" s="26">
        <v>337.9047619047619</v>
      </c>
      <c r="N122" s="26">
        <v>219.08823529411765</v>
      </c>
      <c r="O122" s="61">
        <v>387.20588235294116</v>
      </c>
      <c r="P122" s="86">
        <v>429.6857142857143</v>
      </c>
      <c r="Q122" s="86">
        <v>594.0571428571428</v>
      </c>
    </row>
    <row r="123" spans="1:17" ht="12.75">
      <c r="A123" s="26" t="s">
        <v>137</v>
      </c>
      <c r="H123" s="26">
        <v>38.40909090909091</v>
      </c>
      <c r="I123" s="26">
        <v>46.38095238095238</v>
      </c>
      <c r="J123" s="26">
        <v>46.595238095238095</v>
      </c>
      <c r="K123" s="26">
        <v>65.23076923076923</v>
      </c>
      <c r="L123" s="26">
        <v>60.1219512195122</v>
      </c>
      <c r="M123" s="26">
        <v>337.9047619047619</v>
      </c>
      <c r="N123" s="26">
        <v>219.08823529411765</v>
      </c>
      <c r="O123" s="61">
        <v>13084.088235294117</v>
      </c>
      <c r="P123" s="86">
        <v>8064.742857142857</v>
      </c>
      <c r="Q123" s="86">
        <v>13663.742857142857</v>
      </c>
    </row>
    <row r="124" spans="1:17" ht="12.75">
      <c r="A124" s="26" t="s">
        <v>138</v>
      </c>
      <c r="H124" s="26">
        <v>208.22727272727272</v>
      </c>
      <c r="I124" s="26">
        <v>182.54761904761904</v>
      </c>
      <c r="J124" s="26">
        <v>262.5238095238095</v>
      </c>
      <c r="K124" s="26">
        <v>315.3333333333333</v>
      </c>
      <c r="L124" s="26">
        <v>298.1219512195122</v>
      </c>
      <c r="M124" s="26">
        <v>1015.4761904761905</v>
      </c>
      <c r="N124" s="26">
        <v>573.5882352941177</v>
      </c>
      <c r="O124" s="61">
        <v>574.5294117647059</v>
      </c>
      <c r="P124" s="86">
        <v>573.0571428571428</v>
      </c>
      <c r="Q124" s="86">
        <v>1347.0857142857142</v>
      </c>
    </row>
    <row r="125" spans="1:17" ht="12.75">
      <c r="A125" s="35" t="s">
        <v>139</v>
      </c>
      <c r="H125" s="28"/>
      <c r="I125" s="47"/>
      <c r="J125" s="28"/>
      <c r="K125" s="28"/>
      <c r="L125" s="28"/>
      <c r="M125" s="28"/>
      <c r="N125" s="28"/>
      <c r="O125" s="60" t="s">
        <v>163</v>
      </c>
      <c r="P125" s="71" t="s">
        <v>163</v>
      </c>
      <c r="Q125" s="71" t="s">
        <v>163</v>
      </c>
    </row>
    <row r="126" spans="1:17" ht="12.75">
      <c r="A126" s="36" t="s">
        <v>140</v>
      </c>
      <c r="H126" s="29">
        <v>0.24772940750435976</v>
      </c>
      <c r="I126" s="45">
        <v>0.25236587362238383</v>
      </c>
      <c r="J126" s="29">
        <v>0.24251989635343435</v>
      </c>
      <c r="K126" s="29">
        <v>0.22722181726640484</v>
      </c>
      <c r="L126" s="29">
        <v>0.2348569242851649</v>
      </c>
      <c r="M126" s="54">
        <v>0.18612206125945135</v>
      </c>
      <c r="N126" s="54">
        <v>0.18883328639075084</v>
      </c>
      <c r="O126" s="62">
        <v>0.18256251597684306</v>
      </c>
      <c r="P126" s="72">
        <v>0.19075251835517334</v>
      </c>
      <c r="Q126" s="72">
        <v>0.19060479174425368</v>
      </c>
    </row>
    <row r="127" spans="1:17" ht="12.75">
      <c r="A127" s="37" t="s">
        <v>141</v>
      </c>
      <c r="H127" s="29">
        <v>0.1609707359684749</v>
      </c>
      <c r="I127" s="45">
        <v>0.15713534402676538</v>
      </c>
      <c r="J127" s="29">
        <v>0.15144968932473468</v>
      </c>
      <c r="K127" s="29">
        <v>0.1420851019544243</v>
      </c>
      <c r="L127" s="29">
        <v>0.14652983388924923</v>
      </c>
      <c r="M127" s="29">
        <v>0.10908600312292853</v>
      </c>
      <c r="N127" s="29">
        <v>0.11459955780334416</v>
      </c>
      <c r="O127" s="62">
        <v>0.1185344880419936</v>
      </c>
      <c r="P127" s="72">
        <v>0.1399215874039378</v>
      </c>
      <c r="Q127" s="72">
        <v>0.13070556169390152</v>
      </c>
    </row>
    <row r="128" spans="1:17" ht="12.75">
      <c r="A128" s="36" t="s">
        <v>106</v>
      </c>
      <c r="H128" s="29">
        <v>0.16243700302227093</v>
      </c>
      <c r="I128" s="45">
        <v>0.17080579649116562</v>
      </c>
      <c r="J128" s="29">
        <v>0.19096386506920157</v>
      </c>
      <c r="K128" s="29">
        <v>0.17434960765433688</v>
      </c>
      <c r="L128" s="29">
        <v>0.15227223950113417</v>
      </c>
      <c r="M128" s="29">
        <v>0.22926297322997877</v>
      </c>
      <c r="N128" s="29">
        <v>0.25041414231865167</v>
      </c>
      <c r="O128" s="62">
        <v>0.387093251115026</v>
      </c>
      <c r="P128" s="72">
        <v>0.39312472495227413</v>
      </c>
      <c r="Q128" s="72">
        <v>0.37103109256119593</v>
      </c>
    </row>
    <row r="129" spans="1:17" ht="12.75">
      <c r="A129" s="36" t="s">
        <v>1</v>
      </c>
      <c r="H129" s="29">
        <v>0.43984150597188265</v>
      </c>
      <c r="I129" s="45">
        <v>0.431890893372535</v>
      </c>
      <c r="J129" s="29">
        <v>0.41926744771369573</v>
      </c>
      <c r="K129" s="29">
        <v>0.42812710294772854</v>
      </c>
      <c r="L129" s="29">
        <v>0.45152548814079035</v>
      </c>
      <c r="M129" s="29">
        <v>0.38915673207787266</v>
      </c>
      <c r="N129" s="29">
        <v>0.37700053456054616</v>
      </c>
      <c r="O129" s="62">
        <v>0.269660972056446</v>
      </c>
      <c r="P129" s="72">
        <v>0.28325016921633345</v>
      </c>
      <c r="Q129" s="72">
        <v>0.3225725812918513</v>
      </c>
    </row>
    <row r="130" spans="1:17" ht="12.75">
      <c r="A130" s="38" t="s">
        <v>142</v>
      </c>
      <c r="H130" s="29">
        <v>0.44045700577589714</v>
      </c>
      <c r="I130" s="45">
        <v>0.4324775762328097</v>
      </c>
      <c r="J130" s="29">
        <v>0.4196059947133888</v>
      </c>
      <c r="K130" s="29">
        <v>0.42747214856623506</v>
      </c>
      <c r="L130" s="29">
        <v>0.4511335012345562</v>
      </c>
      <c r="M130" s="54">
        <v>0.38776461788249483</v>
      </c>
      <c r="N130" s="54">
        <v>0.3762187119586936</v>
      </c>
      <c r="O130" s="63">
        <v>0.27055508904308767</v>
      </c>
      <c r="P130" s="87">
        <v>0.28413432212822953</v>
      </c>
      <c r="Q130" s="87">
        <v>0.32485004222200137</v>
      </c>
    </row>
    <row r="131" spans="1:17" ht="12.75">
      <c r="A131" s="39" t="s">
        <v>4</v>
      </c>
      <c r="H131" s="29">
        <v>0.03410324316209347</v>
      </c>
      <c r="I131" s="45">
        <v>0.033311717343616126</v>
      </c>
      <c r="J131" s="29">
        <v>0.027562929279111973</v>
      </c>
      <c r="K131" s="29">
        <v>0.03413408062716472</v>
      </c>
      <c r="L131" s="29">
        <v>0.030565245711661273</v>
      </c>
      <c r="M131" s="29">
        <v>0.04434147017829622</v>
      </c>
      <c r="N131" s="29">
        <v>0.037943501341096995</v>
      </c>
      <c r="O131" s="62">
        <v>0.03167880003716309</v>
      </c>
      <c r="P131" s="72">
        <v>0.023835682453653778</v>
      </c>
      <c r="Q131" s="72">
        <v>0.01756349576249799</v>
      </c>
    </row>
    <row r="132" spans="1:17" ht="12.75">
      <c r="A132" s="37" t="s">
        <v>143</v>
      </c>
      <c r="H132" s="29">
        <v>0.03471874296610798</v>
      </c>
      <c r="I132" s="45">
        <v>0.033898400203890844</v>
      </c>
      <c r="J132" s="29">
        <v>0.027901476278805026</v>
      </c>
      <c r="K132" s="29">
        <v>0.033479126245671224</v>
      </c>
      <c r="L132" s="29">
        <v>0.030173258805427067</v>
      </c>
      <c r="M132" s="29">
        <v>0.04294935598291842</v>
      </c>
      <c r="N132" s="29">
        <v>0.03716167873924443</v>
      </c>
      <c r="O132" s="62">
        <v>0.03257291702380481</v>
      </c>
      <c r="P132" s="72">
        <v>0.024719835365549784</v>
      </c>
      <c r="Q132" s="72">
        <v>0.019840956692648102</v>
      </c>
    </row>
    <row r="133" spans="1:17" ht="12.75">
      <c r="A133" s="40" t="s">
        <v>144</v>
      </c>
      <c r="H133" s="29"/>
      <c r="I133" s="45"/>
      <c r="J133" s="29"/>
      <c r="K133" s="29"/>
      <c r="L133" s="29"/>
      <c r="M133" s="29"/>
      <c r="N133" s="29"/>
      <c r="O133" s="62" t="s">
        <v>163</v>
      </c>
      <c r="P133" s="72" t="s">
        <v>163</v>
      </c>
      <c r="Q133" s="72" t="s">
        <v>163</v>
      </c>
    </row>
    <row r="134" spans="1:17" ht="12.75">
      <c r="A134" s="41" t="s">
        <v>107</v>
      </c>
      <c r="H134" s="29">
        <v>0.8715805588246351</v>
      </c>
      <c r="I134" s="45">
        <v>0.8703379890778744</v>
      </c>
      <c r="J134" s="29">
        <v>0.8875252157366648</v>
      </c>
      <c r="K134" s="29">
        <v>0.8854087966864144</v>
      </c>
      <c r="L134" s="29">
        <v>0.8652617405566662</v>
      </c>
      <c r="M134" s="29">
        <v>0.8168319244316895</v>
      </c>
      <c r="N134" s="29">
        <v>0.8228159816423124</v>
      </c>
      <c r="O134" s="62">
        <v>0.8820153219313891</v>
      </c>
      <c r="P134" s="72">
        <v>0.9101093493669861</v>
      </c>
      <c r="Q134" s="72">
        <v>0.8881709380806473</v>
      </c>
    </row>
    <row r="135" spans="1:17" ht="12.75">
      <c r="A135" s="42" t="s">
        <v>145</v>
      </c>
      <c r="H135" s="29">
        <v>0.3633390938543578</v>
      </c>
      <c r="I135" s="45">
        <v>0.3679637028412856</v>
      </c>
      <c r="J135" s="29">
        <v>0.3967023927135225</v>
      </c>
      <c r="K135" s="29">
        <v>0.40209690930713143</v>
      </c>
      <c r="L135" s="29">
        <v>0.4062439851124715</v>
      </c>
      <c r="M135" s="29">
        <v>0.35471392236419447</v>
      </c>
      <c r="N135" s="29">
        <v>0.3576448102973513</v>
      </c>
      <c r="O135" s="62">
        <v>0.44723978441974804</v>
      </c>
      <c r="P135" s="72">
        <v>0.4867723272143551</v>
      </c>
      <c r="Q135" s="72">
        <v>0.4561715655614767</v>
      </c>
    </row>
    <row r="136" spans="1:17" ht="12.75">
      <c r="A136" s="42" t="s">
        <v>146</v>
      </c>
      <c r="H136" s="29">
        <v>0.261108833560957</v>
      </c>
      <c r="I136" s="45">
        <v>0.24086045694388492</v>
      </c>
      <c r="J136" s="29">
        <v>0.2563508599034851</v>
      </c>
      <c r="K136" s="29">
        <v>0.25982637688966165</v>
      </c>
      <c r="L136" s="29">
        <v>0.2544295049567999</v>
      </c>
      <c r="M136" s="29">
        <v>0.20838461935373917</v>
      </c>
      <c r="N136" s="29">
        <v>0.22768778202537468</v>
      </c>
      <c r="O136" s="62">
        <v>0.19943105958555946</v>
      </c>
      <c r="P136" s="72">
        <v>0.22382345601381307</v>
      </c>
      <c r="Q136" s="72">
        <v>0.19373819149935886</v>
      </c>
    </row>
    <row r="137" spans="1:17" ht="12.75">
      <c r="A137" s="42" t="s">
        <v>147</v>
      </c>
      <c r="H137" s="29">
        <v>0.19826848377383474</v>
      </c>
      <c r="I137" s="45">
        <v>0.2164203443044005</v>
      </c>
      <c r="J137" s="29">
        <v>0.19011862047340097</v>
      </c>
      <c r="K137" s="29">
        <v>0.17344926938527758</v>
      </c>
      <c r="L137" s="29">
        <v>0.15721711942570524</v>
      </c>
      <c r="M137" s="29">
        <v>0.21636012645038052</v>
      </c>
      <c r="N137" s="29">
        <v>0.2019163979638235</v>
      </c>
      <c r="O137" s="62">
        <v>0.19853548344431962</v>
      </c>
      <c r="P137" s="72">
        <v>0.1646685562137668</v>
      </c>
      <c r="Q137" s="72">
        <v>0.19407579768340805</v>
      </c>
    </row>
    <row r="138" spans="1:17" ht="12.75">
      <c r="A138" s="41" t="s">
        <v>148</v>
      </c>
      <c r="H138" s="29">
        <v>0.0650871731755172</v>
      </c>
      <c r="I138" s="45">
        <v>0.06651309665580808</v>
      </c>
      <c r="J138" s="29">
        <v>0.058183532097204324</v>
      </c>
      <c r="K138" s="29">
        <v>0.06008293618297995</v>
      </c>
      <c r="L138" s="29">
        <v>0.07706823032199409</v>
      </c>
      <c r="M138" s="29">
        <v>0.07153136367908047</v>
      </c>
      <c r="N138" s="29">
        <v>0.059434766104532334</v>
      </c>
      <c r="O138" s="62">
        <v>0.04163979504095509</v>
      </c>
      <c r="P138" s="72">
        <v>0.03318419815652423</v>
      </c>
      <c r="Q138" s="72">
        <v>0.038556972886038265</v>
      </c>
    </row>
    <row r="139" spans="1:17" ht="13.5">
      <c r="A139" s="88" t="s">
        <v>216</v>
      </c>
      <c r="P139" s="93">
        <v>179171.05714285714</v>
      </c>
      <c r="Q139" s="93">
        <v>55870</v>
      </c>
    </row>
    <row r="140" spans="1:17" ht="13.5">
      <c r="A140" s="90" t="s">
        <v>217</v>
      </c>
      <c r="P140" s="89">
        <v>0.4431222667386762</v>
      </c>
      <c r="Q140" s="89">
        <v>0.12258395861880034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8"/>
  <sheetViews>
    <sheetView workbookViewId="0" topLeftCell="A115">
      <selection activeCell="A131" sqref="A131"/>
    </sheetView>
  </sheetViews>
  <sheetFormatPr defaultColWidth="11.421875" defaultRowHeight="12.75"/>
  <sheetData>
    <row r="1" spans="1:9" ht="15">
      <c r="A1" s="94">
        <v>1</v>
      </c>
      <c r="I1" s="94">
        <v>2</v>
      </c>
    </row>
    <row r="20" spans="1:9" ht="15">
      <c r="A20" s="94">
        <v>3</v>
      </c>
      <c r="I20" s="94">
        <v>4</v>
      </c>
    </row>
    <row r="39" spans="1:9" ht="15">
      <c r="A39" s="94">
        <v>5</v>
      </c>
      <c r="I39" s="94">
        <v>6</v>
      </c>
    </row>
    <row r="58" spans="1:9" ht="15">
      <c r="A58" s="94">
        <v>7</v>
      </c>
      <c r="I58" s="94">
        <v>8</v>
      </c>
    </row>
    <row r="77" spans="1:9" ht="15">
      <c r="A77" s="94">
        <v>9</v>
      </c>
      <c r="I77" s="94">
        <v>10</v>
      </c>
    </row>
    <row r="96" spans="1:10" ht="15">
      <c r="A96" s="94">
        <v>11</v>
      </c>
      <c r="I96" s="94">
        <v>12</v>
      </c>
      <c r="J96" s="82"/>
    </row>
    <row r="97" ht="13.5">
      <c r="J97" s="79"/>
    </row>
    <row r="115" spans="1:9" ht="15">
      <c r="A115" s="94">
        <v>13</v>
      </c>
      <c r="I115" s="94">
        <v>14</v>
      </c>
    </row>
    <row r="134" spans="1:9" ht="15">
      <c r="A134" s="94">
        <v>15</v>
      </c>
      <c r="I134" s="94">
        <v>16</v>
      </c>
    </row>
    <row r="153" spans="1:9" ht="15">
      <c r="A153" s="94">
        <v>17</v>
      </c>
      <c r="I153" s="94">
        <v>18</v>
      </c>
    </row>
    <row r="172" spans="1:9" ht="15">
      <c r="A172" s="94">
        <v>19</v>
      </c>
      <c r="I172" s="94">
        <v>20</v>
      </c>
    </row>
    <row r="191" spans="1:9" ht="15">
      <c r="A191" s="94">
        <v>21</v>
      </c>
      <c r="I191" s="94">
        <v>22</v>
      </c>
    </row>
    <row r="210" spans="1:9" ht="15">
      <c r="A210" s="94">
        <v>23</v>
      </c>
      <c r="I210" s="94">
        <v>24</v>
      </c>
    </row>
    <row r="229" spans="1:9" ht="15">
      <c r="A229" s="94">
        <v>25</v>
      </c>
      <c r="I229" s="94">
        <v>26</v>
      </c>
    </row>
    <row r="248" spans="1:9" ht="15">
      <c r="A248" s="94">
        <v>27</v>
      </c>
      <c r="I248" s="94">
        <v>28</v>
      </c>
    </row>
  </sheetData>
  <printOptions/>
  <pageMargins left="0.75" right="0.75" top="1" bottom="1" header="0" footer="0"/>
  <pageSetup orientation="landscape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E. Chuecos Poggioli</dc:creator>
  <cp:keywords/>
  <dc:description/>
  <cp:lastModifiedBy>Carlos E. Chuecos Poggioli</cp:lastModifiedBy>
  <cp:lastPrinted>2004-08-03T15:12:10Z</cp:lastPrinted>
  <dcterms:created xsi:type="dcterms:W3CDTF">2003-11-15T11:35:24Z</dcterms:created>
  <dcterms:modified xsi:type="dcterms:W3CDTF">2004-08-03T19:45:11Z</dcterms:modified>
  <cp:category/>
  <cp:version/>
  <cp:contentType/>
  <cp:contentStatus/>
</cp:coreProperties>
</file>